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120" yWindow="15" windowWidth="28620" windowHeight="12660"/>
  </bookViews>
  <sheets>
    <sheet name="сведения об оценке льгот" sheetId="2" r:id="rId1"/>
  </sheets>
  <definedNames>
    <definedName name="_xlnm.Print_Titles" localSheetId="0">'сведения об оценке льгот'!$4:$4</definedName>
  </definedNames>
  <calcPr calcId="125725"/>
</workbook>
</file>

<file path=xl/calcChain.xml><?xml version="1.0" encoding="utf-8"?>
<calcChain xmlns="http://schemas.openxmlformats.org/spreadsheetml/2006/main">
  <c r="F34" i="2"/>
  <c r="E34"/>
  <c r="D34"/>
  <c r="C34"/>
  <c r="B34"/>
  <c r="D18"/>
  <c r="C18"/>
  <c r="B18"/>
  <c r="F17"/>
  <c r="F18" s="1"/>
  <c r="E17"/>
  <c r="E18" s="1"/>
  <c r="B13"/>
  <c r="C12"/>
  <c r="D12" s="1"/>
  <c r="E12" s="1"/>
  <c r="F12" s="1"/>
  <c r="C9"/>
  <c r="D9" s="1"/>
  <c r="E9" s="1"/>
  <c r="F9" s="1"/>
  <c r="C7"/>
  <c r="B35" l="1"/>
  <c r="C13"/>
  <c r="C35" s="1"/>
  <c r="D7"/>
  <c r="D13" l="1"/>
  <c r="D35" s="1"/>
  <c r="E7"/>
  <c r="E13" l="1"/>
  <c r="E35" s="1"/>
  <c r="F7"/>
  <c r="F13" s="1"/>
  <c r="F35" s="1"/>
</calcChain>
</file>

<file path=xl/sharedStrings.xml><?xml version="1.0" encoding="utf-8"?>
<sst xmlns="http://schemas.openxmlformats.org/spreadsheetml/2006/main" count="66" uniqueCount="36">
  <si>
    <t>2016г.</t>
  </si>
  <si>
    <t xml:space="preserve">организации, осуществляющие производство, переработку и хранение сельсхозпродукции при условии, что выручка от указанных видов деятельности составляет не менее 70 % от реализации продукции (работ, услуг)
</t>
  </si>
  <si>
    <t xml:space="preserve">организации - в отношении автомобильных дорог общего пользования республиканского и местного значения, а также сооружений, являющихся неотъемлемой частью указанных объектов </t>
  </si>
  <si>
    <t>организации, инвестиционным проектам которых придан статус регионального значения</t>
  </si>
  <si>
    <t>имущество аэродромов</t>
  </si>
  <si>
    <t xml:space="preserve"> негосударственные дошкольные образовательные организации
</t>
  </si>
  <si>
    <t>организации - в отношении объектов жилищного фонда и инженерной инфраструктуры жилищно-коммунального комплекса, финансовое обеспечение деятельности которых полностью или частично осуществляется за счет средств республиканского бюджета Республики Алтай и (или) местных бюджетов на основании бюджетной сметы или в виде субсидий</t>
  </si>
  <si>
    <t>организации культуры и искусства, образования, физической культуры и спорта, здравоохранения, социального обеспечения, финансовое обеспечение деятельности которых полностью или частично осуществляется за счет средств республиканского бюджета Республики Алтай и (или) местных бюджетов на основании бюджетной сметы или в виде субсидий</t>
  </si>
  <si>
    <t>имущество газораспределительных сетей</t>
  </si>
  <si>
    <t>2017г.</t>
  </si>
  <si>
    <t>2018г.</t>
  </si>
  <si>
    <t>2019г.</t>
  </si>
  <si>
    <t>2020г.</t>
  </si>
  <si>
    <t>организации автотранспорта общего пользования городского, пригородного сообщения (кроме такси)</t>
  </si>
  <si>
    <t xml:space="preserve">налогоплательщики налога в отношении легковых автомобилей отечественного производства
</t>
  </si>
  <si>
    <t xml:space="preserve">учреждения социального обслуживания, имеющие специальный транспорт, для обслуживания граждан пожилого возраста и инвалидов
</t>
  </si>
  <si>
    <t>Транспортный налог</t>
  </si>
  <si>
    <t>организации, осуществляющие инвестиционные проекты, которым придан статус регионального значения</t>
  </si>
  <si>
    <t>Налог на прибыль организаций</t>
  </si>
  <si>
    <t>Налог на имущество организаций</t>
  </si>
  <si>
    <t xml:space="preserve">ИТОГО </t>
  </si>
  <si>
    <t>Всего</t>
  </si>
  <si>
    <t>Наименование категории налогоплательщиков в отношении которой установлены налоговые льготы, пониженные налговые ставки</t>
  </si>
  <si>
    <t>Сведения об оценке налоговых льгот (налоговых расходов), предоставляемых в соответствии с законами Республики Алтай на 2018 год и на плановый период 2019 и 2020 годов</t>
  </si>
  <si>
    <t>факт</t>
  </si>
  <si>
    <t>оценка</t>
  </si>
  <si>
    <t xml:space="preserve">Герои Советского Союза, Герои Российской Федерации, ветераны труда, достигшие возраста, дающего право на назначение страховой пенсии по старости, инвалиды 1 и 2 группы, а также лица, награжденные орденами Славы трех степеней, орденами и медалями СССР за самоотверженный труд и безупречную службу в тылу в годы Великой Отечественной войны
</t>
  </si>
  <si>
    <t>признана утратившей силу</t>
  </si>
  <si>
    <t>резиденты особой экономической зоны туристско-рекреационного типа, созданной на территориях МО "Майминский район" и "Чемальский район" в Республике Алтай</t>
  </si>
  <si>
    <t>организации - социальные инвесторы, определенные в соответствии с Законом Республики Алтай от 5 июня 2002 года № 5-31 "Об инвестиционной деятельности в Республике Алтай"</t>
  </si>
  <si>
    <t>имущество гидроэлектростанций, содержание которых полностью или частично финансируется за счет средств республиканского бюджета Республики Алтай и (или) местных бюджетов</t>
  </si>
  <si>
    <t>организации, привлеченные органами управления особыми экономическими зонами для выполнения своих функций по созданию объектов недвижимости, расположенных в границах ОЭЗ, созданной на территориях МО "Майминский район" и  "Чемальский район" в Республике Алтай, и на прилегающей к ней территории, и управлению этими объектами</t>
  </si>
  <si>
    <t>организации, получающие субсидии из республиканского бюджета Республики Алтай на возмещение части затрат, возникших в связи с оказанием услуг, осуществляемых в целях поддержки и развития физической культуры и спорта, включая оздоровление и отдых детей - в отношении имущества плавательных бассейнов</t>
  </si>
  <si>
    <t xml:space="preserve">организации, выполняющие мероприятия в области энергосбережения и повышения энергетической эффективности в государственных учреждениях Республики Алтай и муниципальных учреждениях в Республике Алтай – в отношении имущества, приобретенного и (или) созданного в соответствии с заключенными энергосервисными договорами (контрактами) </t>
  </si>
  <si>
    <t xml:space="preserve">объекты недвижимого имущества, налоговая база которых определяется как кадастровая стоимость имущества 
</t>
  </si>
  <si>
    <t>тыс. рублей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</si>
</sst>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_-* #,##0.0\ _₽_-;\-* #,##0.0\ _₽_-;_-* &quot;-&quot;?\ _₽_-;_-@_-"/>
  </numFmts>
  <fonts count="10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5" fontId="3" fillId="0" borderId="0" xfId="1" applyNumberFormat="1" applyFont="1" applyFill="1" applyBorder="1" applyAlignment="1">
      <alignment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5" xfId="0" applyNumberFormat="1" applyFont="1" applyFill="1" applyBorder="1" applyAlignment="1">
      <alignment horizontal="justify" vertical="center" wrapText="1"/>
    </xf>
    <xf numFmtId="0" fontId="3" fillId="0" borderId="5" xfId="0" applyNumberFormat="1" applyFont="1" applyBorder="1" applyAlignment="1">
      <alignment horizontal="justify" vertical="center" wrapText="1"/>
    </xf>
    <xf numFmtId="165" fontId="2" fillId="0" borderId="0" xfId="1" applyNumberFormat="1" applyFont="1" applyFill="1" applyAlignment="1"/>
    <xf numFmtId="0" fontId="3" fillId="2" borderId="5" xfId="0" applyFont="1" applyFill="1" applyBorder="1" applyAlignment="1">
      <alignment horizontal="justify" wrapText="1"/>
    </xf>
    <xf numFmtId="0" fontId="3" fillId="0" borderId="5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166" fontId="3" fillId="0" borderId="5" xfId="1" applyNumberFormat="1" applyFont="1" applyBorder="1" applyAlignment="1">
      <alignment horizontal="center" vertical="center" wrapText="1"/>
    </xf>
    <xf numFmtId="166" fontId="6" fillId="0" borderId="5" xfId="1" applyNumberFormat="1" applyFont="1" applyBorder="1" applyAlignment="1">
      <alignment horizontal="center" vertical="center" wrapText="1"/>
    </xf>
    <xf numFmtId="166" fontId="6" fillId="0" borderId="5" xfId="1" applyNumberFormat="1" applyFont="1" applyFill="1" applyBorder="1" applyAlignment="1">
      <alignment horizontal="center" vertical="center" wrapText="1"/>
    </xf>
    <xf numFmtId="166" fontId="3" fillId="0" borderId="5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3" borderId="5" xfId="0" applyFont="1" applyFill="1" applyBorder="1" applyAlignment="1">
      <alignment horizontal="left" vertical="center" wrapText="1"/>
    </xf>
    <xf numFmtId="166" fontId="2" fillId="3" borderId="5" xfId="1" applyNumberFormat="1" applyFont="1" applyFill="1" applyBorder="1" applyAlignment="1"/>
    <xf numFmtId="166" fontId="5" fillId="3" borderId="5" xfId="1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justify" wrapText="1"/>
    </xf>
    <xf numFmtId="166" fontId="7" fillId="4" borderId="5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justify" vertical="top" wrapText="1"/>
    </xf>
    <xf numFmtId="164" fontId="6" fillId="0" borderId="5" xfId="1" applyNumberFormat="1" applyFont="1" applyBorder="1" applyAlignment="1">
      <alignment horizontal="center" vertical="center" wrapText="1"/>
    </xf>
    <xf numFmtId="167" fontId="2" fillId="0" borderId="0" xfId="0" applyNumberFormat="1" applyFont="1"/>
    <xf numFmtId="166" fontId="9" fillId="0" borderId="5" xfId="1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5"/>
  <sheetViews>
    <sheetView tabSelected="1" zoomScale="90" zoomScaleNormal="90" workbookViewId="0">
      <pane ySplit="4" topLeftCell="A8" activePane="bottomLeft" state="frozen"/>
      <selection pane="bottomLeft" activeCell="A2" sqref="A2:F2"/>
    </sheetView>
  </sheetViews>
  <sheetFormatPr defaultRowHeight="18"/>
  <cols>
    <col min="1" max="1" width="83.85546875" style="1" customWidth="1"/>
    <col min="2" max="2" width="17.5703125" style="7" customWidth="1"/>
    <col min="3" max="3" width="21.28515625" style="7" customWidth="1"/>
    <col min="4" max="4" width="20.42578125" style="7" customWidth="1"/>
    <col min="5" max="5" width="20.28515625" style="7" customWidth="1"/>
    <col min="6" max="6" width="20.7109375" style="7" customWidth="1"/>
    <col min="7" max="7" width="13.85546875" style="1" bestFit="1" customWidth="1"/>
    <col min="8" max="16384" width="9.140625" style="1"/>
  </cols>
  <sheetData>
    <row r="1" spans="1:7" ht="14.25" customHeight="1">
      <c r="B1" s="2"/>
      <c r="C1" s="2"/>
      <c r="D1" s="2"/>
      <c r="E1" s="2"/>
      <c r="F1" s="2"/>
    </row>
    <row r="2" spans="1:7" ht="65.25" customHeight="1">
      <c r="A2" s="27" t="s">
        <v>23</v>
      </c>
      <c r="B2" s="27"/>
      <c r="C2" s="27"/>
      <c r="D2" s="27"/>
      <c r="E2" s="27"/>
      <c r="F2" s="27"/>
    </row>
    <row r="3" spans="1:7" ht="32.25" customHeight="1">
      <c r="A3" s="28" t="s">
        <v>35</v>
      </c>
      <c r="B3" s="28"/>
      <c r="C3" s="28"/>
      <c r="D3" s="28"/>
      <c r="E3" s="28"/>
      <c r="F3" s="28"/>
    </row>
    <row r="4" spans="1:7" ht="55.5" customHeight="1">
      <c r="A4" s="29" t="s">
        <v>22</v>
      </c>
      <c r="B4" s="3" t="s">
        <v>0</v>
      </c>
      <c r="C4" s="3" t="s">
        <v>9</v>
      </c>
      <c r="D4" s="3" t="s">
        <v>10</v>
      </c>
      <c r="E4" s="3" t="s">
        <v>11</v>
      </c>
      <c r="F4" s="3" t="s">
        <v>12</v>
      </c>
    </row>
    <row r="5" spans="1:7" ht="23.25" customHeight="1">
      <c r="A5" s="30"/>
      <c r="B5" s="3" t="s">
        <v>24</v>
      </c>
      <c r="C5" s="3" t="s">
        <v>25</v>
      </c>
      <c r="D5" s="3" t="s">
        <v>25</v>
      </c>
      <c r="E5" s="3" t="s">
        <v>25</v>
      </c>
      <c r="F5" s="3" t="s">
        <v>25</v>
      </c>
    </row>
    <row r="6" spans="1:7" ht="23.25" customHeight="1">
      <c r="A6" s="31" t="s">
        <v>16</v>
      </c>
      <c r="B6" s="31"/>
      <c r="C6" s="31"/>
      <c r="D6" s="31"/>
      <c r="E6" s="31"/>
      <c r="F6" s="31"/>
    </row>
    <row r="7" spans="1:7" ht="117.75" customHeight="1">
      <c r="A7" s="9" t="s">
        <v>26</v>
      </c>
      <c r="B7" s="12">
        <v>4801</v>
      </c>
      <c r="C7" s="12">
        <f>B7*103%</f>
        <v>4945.03</v>
      </c>
      <c r="D7" s="12">
        <f t="shared" ref="D7:F7" si="0">C7*103%</f>
        <v>5093.3809000000001</v>
      </c>
      <c r="E7" s="12">
        <f t="shared" si="0"/>
        <v>5246.1823270000004</v>
      </c>
      <c r="F7" s="12">
        <f t="shared" si="0"/>
        <v>5403.5677968100008</v>
      </c>
    </row>
    <row r="8" spans="1:7" ht="44.25" customHeight="1">
      <c r="A8" s="6" t="s">
        <v>13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</row>
    <row r="9" spans="1:7" ht="69" customHeight="1">
      <c r="A9" s="4" t="s">
        <v>29</v>
      </c>
      <c r="B9" s="13">
        <v>6156</v>
      </c>
      <c r="C9" s="13">
        <f>B9*105%</f>
        <v>6463.8</v>
      </c>
      <c r="D9" s="13">
        <f>(C9*105%)</f>
        <v>6786.9900000000007</v>
      </c>
      <c r="E9" s="13">
        <f>(D9-1852)*105%</f>
        <v>5181.7395000000006</v>
      </c>
      <c r="F9" s="13">
        <f t="shared" ref="F9" si="1">E9*105%</f>
        <v>5440.8264750000008</v>
      </c>
      <c r="G9" s="23"/>
    </row>
    <row r="10" spans="1:7" ht="63.75" customHeight="1">
      <c r="A10" s="9" t="s">
        <v>28</v>
      </c>
      <c r="B10" s="12">
        <v>0</v>
      </c>
      <c r="C10" s="24" t="s">
        <v>27</v>
      </c>
      <c r="D10" s="24" t="s">
        <v>27</v>
      </c>
      <c r="E10" s="24" t="s">
        <v>27</v>
      </c>
      <c r="F10" s="24" t="s">
        <v>27</v>
      </c>
    </row>
    <row r="11" spans="1:7" ht="66" customHeight="1">
      <c r="A11" s="9" t="s">
        <v>14</v>
      </c>
      <c r="B11" s="12">
        <v>522</v>
      </c>
      <c r="C11" s="12">
        <v>522</v>
      </c>
      <c r="D11" s="24" t="s">
        <v>27</v>
      </c>
      <c r="E11" s="24" t="s">
        <v>27</v>
      </c>
      <c r="F11" s="24" t="s">
        <v>27</v>
      </c>
    </row>
    <row r="12" spans="1:7" ht="42.75" customHeight="1">
      <c r="A12" s="9" t="s">
        <v>15</v>
      </c>
      <c r="B12" s="22">
        <v>0.6</v>
      </c>
      <c r="C12" s="22">
        <f>B12*105%</f>
        <v>0.63</v>
      </c>
      <c r="D12" s="22">
        <f t="shared" ref="D12:F12" si="2">C12*105%</f>
        <v>0.66150000000000009</v>
      </c>
      <c r="E12" s="22">
        <f t="shared" si="2"/>
        <v>0.69457500000000016</v>
      </c>
      <c r="F12" s="22">
        <f t="shared" si="2"/>
        <v>0.72930375000000025</v>
      </c>
    </row>
    <row r="13" spans="1:7" ht="27" customHeight="1">
      <c r="A13" s="16" t="s">
        <v>21</v>
      </c>
      <c r="B13" s="18">
        <f>SUM(B7:B12)</f>
        <v>11479.6</v>
      </c>
      <c r="C13" s="18">
        <f t="shared" ref="C13:F13" si="3">SUM(C7:C12)</f>
        <v>11931.46</v>
      </c>
      <c r="D13" s="18">
        <f t="shared" si="3"/>
        <v>11881.032400000002</v>
      </c>
      <c r="E13" s="18">
        <f t="shared" si="3"/>
        <v>10428.616402000001</v>
      </c>
      <c r="F13" s="18">
        <f t="shared" si="3"/>
        <v>10845.123575560001</v>
      </c>
    </row>
    <row r="14" spans="1:7" ht="27.75" customHeight="1">
      <c r="A14" s="25" t="s">
        <v>18</v>
      </c>
      <c r="B14" s="26"/>
      <c r="C14" s="26"/>
      <c r="D14" s="26"/>
      <c r="E14" s="26"/>
      <c r="F14" s="26"/>
    </row>
    <row r="15" spans="1:7" ht="71.25" customHeight="1">
      <c r="A15" s="4" t="s">
        <v>29</v>
      </c>
      <c r="B15" s="11">
        <v>78688</v>
      </c>
      <c r="C15" s="11">
        <v>84865</v>
      </c>
      <c r="D15" s="11">
        <v>81356</v>
      </c>
      <c r="E15" s="11">
        <v>95304</v>
      </c>
      <c r="F15" s="11">
        <v>100069</v>
      </c>
    </row>
    <row r="16" spans="1:7" ht="77.25" customHeight="1">
      <c r="A16" s="6" t="s">
        <v>28</v>
      </c>
      <c r="B16" s="11">
        <v>0</v>
      </c>
      <c r="C16" s="24" t="s">
        <v>27</v>
      </c>
      <c r="D16" s="24" t="s">
        <v>27</v>
      </c>
      <c r="E16" s="24" t="s">
        <v>27</v>
      </c>
      <c r="F16" s="24" t="s">
        <v>27</v>
      </c>
    </row>
    <row r="17" spans="1:6" ht="55.5" customHeight="1">
      <c r="A17" s="10" t="s">
        <v>17</v>
      </c>
      <c r="B17" s="11">
        <v>0</v>
      </c>
      <c r="C17" s="11">
        <v>0</v>
      </c>
      <c r="D17" s="11">
        <v>55</v>
      </c>
      <c r="E17" s="11">
        <f>D17*105%</f>
        <v>57.75</v>
      </c>
      <c r="F17" s="11">
        <f>E17*105%</f>
        <v>60.637500000000003</v>
      </c>
    </row>
    <row r="18" spans="1:6" ht="27.75" customHeight="1">
      <c r="A18" s="16" t="s">
        <v>21</v>
      </c>
      <c r="B18" s="18">
        <f>SUM(B15:B17)</f>
        <v>78688</v>
      </c>
      <c r="C18" s="18">
        <f t="shared" ref="C18:F18" si="4">SUM(C15:C17)</f>
        <v>84865</v>
      </c>
      <c r="D18" s="18">
        <f t="shared" si="4"/>
        <v>81411</v>
      </c>
      <c r="E18" s="18">
        <f t="shared" si="4"/>
        <v>95361.75</v>
      </c>
      <c r="F18" s="18">
        <f t="shared" si="4"/>
        <v>100129.6375</v>
      </c>
    </row>
    <row r="19" spans="1:6" ht="27.75" customHeight="1">
      <c r="A19" s="25" t="s">
        <v>19</v>
      </c>
      <c r="B19" s="26"/>
      <c r="C19" s="26"/>
      <c r="D19" s="26"/>
      <c r="E19" s="26"/>
      <c r="F19" s="26"/>
    </row>
    <row r="20" spans="1:6" ht="33.75" customHeight="1">
      <c r="A20" s="5" t="s">
        <v>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</row>
    <row r="21" spans="1:6" ht="125.25" customHeight="1">
      <c r="A21" s="5" t="s">
        <v>6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</row>
    <row r="22" spans="1:6" ht="126.75" customHeight="1">
      <c r="A22" s="5" t="s">
        <v>7</v>
      </c>
      <c r="B22" s="14">
        <v>0</v>
      </c>
      <c r="C22" s="14">
        <v>0</v>
      </c>
      <c r="D22" s="14">
        <v>0</v>
      </c>
      <c r="E22" s="24" t="s">
        <v>27</v>
      </c>
      <c r="F22" s="24" t="s">
        <v>27</v>
      </c>
    </row>
    <row r="23" spans="1:6" ht="67.5" customHeight="1">
      <c r="A23" s="4" t="s">
        <v>29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</row>
    <row r="24" spans="1:6" ht="75.75" customHeight="1">
      <c r="A24" s="4" t="s">
        <v>1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</row>
    <row r="25" spans="1:6" ht="75">
      <c r="A25" s="4" t="s">
        <v>2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</row>
    <row r="26" spans="1:6" ht="66" customHeight="1">
      <c r="A26" s="4" t="s">
        <v>30</v>
      </c>
      <c r="B26" s="14">
        <v>0</v>
      </c>
      <c r="C26" s="14">
        <v>0</v>
      </c>
      <c r="D26" s="24" t="s">
        <v>27</v>
      </c>
      <c r="E26" s="24" t="s">
        <v>27</v>
      </c>
      <c r="F26" s="24" t="s">
        <v>27</v>
      </c>
    </row>
    <row r="27" spans="1:6" ht="37.5">
      <c r="A27" s="4" t="s">
        <v>3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</row>
    <row r="28" spans="1:6" ht="18.75">
      <c r="A28" s="4" t="s">
        <v>4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</row>
    <row r="29" spans="1:6" ht="120.75" customHeight="1">
      <c r="A29" s="4" t="s">
        <v>31</v>
      </c>
      <c r="B29" s="14">
        <v>0</v>
      </c>
      <c r="C29" s="24" t="s">
        <v>27</v>
      </c>
      <c r="D29" s="24" t="s">
        <v>27</v>
      </c>
      <c r="E29" s="24" t="s">
        <v>27</v>
      </c>
      <c r="F29" s="24" t="s">
        <v>27</v>
      </c>
    </row>
    <row r="30" spans="1:6" ht="114.75" customHeight="1">
      <c r="A30" s="4" t="s">
        <v>32</v>
      </c>
      <c r="B30" s="14">
        <v>0</v>
      </c>
      <c r="C30" s="14">
        <v>0</v>
      </c>
      <c r="D30" s="24" t="s">
        <v>27</v>
      </c>
      <c r="E30" s="24" t="s">
        <v>27</v>
      </c>
      <c r="F30" s="24" t="s">
        <v>27</v>
      </c>
    </row>
    <row r="31" spans="1:6" ht="30" customHeight="1">
      <c r="A31" s="4" t="s">
        <v>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</row>
    <row r="32" spans="1:6" ht="123" customHeight="1">
      <c r="A32" s="8" t="s">
        <v>33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</row>
    <row r="33" spans="1:6" ht="44.25" customHeight="1">
      <c r="A33" s="21" t="s">
        <v>34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</row>
    <row r="34" spans="1:6" ht="18.75">
      <c r="A34" s="16" t="s">
        <v>21</v>
      </c>
      <c r="B34" s="17">
        <f>SUM(B20:B33)</f>
        <v>0</v>
      </c>
      <c r="C34" s="17">
        <f>SUM(C20:C33)</f>
        <v>0</v>
      </c>
      <c r="D34" s="17">
        <f>SUM(D20:D33)</f>
        <v>0</v>
      </c>
      <c r="E34" s="17">
        <f>SUM(E20:E33)</f>
        <v>0</v>
      </c>
      <c r="F34" s="17">
        <f>SUM(F20:F33)</f>
        <v>0</v>
      </c>
    </row>
    <row r="35" spans="1:6" s="15" customFormat="1" ht="23.25" customHeight="1">
      <c r="A35" s="19" t="s">
        <v>20</v>
      </c>
      <c r="B35" s="20">
        <f>B13+B18+B34</f>
        <v>90167.6</v>
      </c>
      <c r="C35" s="20">
        <f>C13+C18+C34</f>
        <v>96796.459999999992</v>
      </c>
      <c r="D35" s="20">
        <f>D13+D18+D34</f>
        <v>93292.032399999996</v>
      </c>
      <c r="E35" s="20">
        <f>E13+E18+E34</f>
        <v>105790.366402</v>
      </c>
      <c r="F35" s="20">
        <f>F13+F18+F34</f>
        <v>110974.76107556</v>
      </c>
    </row>
  </sheetData>
  <mergeCells count="6">
    <mergeCell ref="A19:F19"/>
    <mergeCell ref="A2:F2"/>
    <mergeCell ref="A3:F3"/>
    <mergeCell ref="A4:A5"/>
    <mergeCell ref="A6:F6"/>
    <mergeCell ref="A14:F14"/>
  </mergeCells>
  <pageMargins left="0.82677165354330717" right="0.19685039370078741" top="0.23622047244094491" bottom="0.27559055118110237" header="0.27559055118110237" footer="0.19685039370078741"/>
  <pageSetup paperSize="9" scale="75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об оценке льгот</vt:lpstr>
      <vt:lpstr>'сведения об оценке льгот'!Заголовки_для_печати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Arbaeva</dc:creator>
  <cp:lastModifiedBy>Gnezdilova</cp:lastModifiedBy>
  <cp:lastPrinted>2017-10-20T04:23:25Z</cp:lastPrinted>
  <dcterms:created xsi:type="dcterms:W3CDTF">2017-10-20T02:08:33Z</dcterms:created>
  <dcterms:modified xsi:type="dcterms:W3CDTF">2017-10-20T05:01:24Z</dcterms:modified>
</cp:coreProperties>
</file>