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500"/>
  </bookViews>
  <sheets>
    <sheet name="Лист3 (2)" sheetId="1" r:id="rId1"/>
  </sheets>
  <externalReferences>
    <externalReference r:id="rId2"/>
  </externalReferences>
  <definedNames>
    <definedName name="_xlnm.Print_Titles" localSheetId="0">'Лист3 (2)'!$A:$E</definedName>
    <definedName name="_xlnm.Print_Area" localSheetId="0">'Лист3 (2)'!$A$1:$D$31</definedName>
  </definedNames>
  <calcPr calcId="124519" fullCalcOnLoad="1"/>
</workbook>
</file>

<file path=xl/calcChain.xml><?xml version="1.0" encoding="utf-8"?>
<calcChain xmlns="http://schemas.openxmlformats.org/spreadsheetml/2006/main">
  <c r="C28" i="1"/>
  <c r="D28" s="1"/>
  <c r="C27"/>
  <c r="D27" s="1"/>
  <c r="C26"/>
  <c r="D26" s="1"/>
  <c r="C25"/>
  <c r="D25" s="1"/>
  <c r="C24"/>
  <c r="C23"/>
  <c r="D23" s="1"/>
  <c r="C22"/>
  <c r="C21"/>
  <c r="D21" s="1"/>
  <c r="C20"/>
  <c r="C19"/>
  <c r="D19" s="1"/>
  <c r="C18"/>
  <c r="C17"/>
  <c r="D17" s="1"/>
  <c r="C16"/>
  <c r="C15"/>
  <c r="D15" s="1"/>
  <c r="C14"/>
  <c r="C13"/>
  <c r="D13" s="1"/>
  <c r="C12"/>
  <c r="C11"/>
  <c r="D11" s="1"/>
  <c r="C10"/>
  <c r="C9"/>
  <c r="D9" s="1"/>
  <c r="C8"/>
  <c r="C7"/>
  <c r="D7" s="1"/>
  <c r="C6"/>
  <c r="C5"/>
  <c r="D5" s="1"/>
  <c r="C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C3"/>
  <c r="C30" s="1"/>
  <c r="D3" l="1"/>
  <c r="C29"/>
  <c r="C31"/>
  <c r="D4"/>
  <c r="D6"/>
  <c r="D8"/>
  <c r="D10"/>
  <c r="D12"/>
  <c r="D14"/>
  <c r="D16"/>
  <c r="D18"/>
  <c r="D20"/>
  <c r="D22"/>
  <c r="D24"/>
</calcChain>
</file>

<file path=xl/sharedStrings.xml><?xml version="1.0" encoding="utf-8"?>
<sst xmlns="http://schemas.openxmlformats.org/spreadsheetml/2006/main" count="34" uniqueCount="34">
  <si>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01.01.2011 г.</t>
  </si>
  <si>
    <t>№ п/п</t>
  </si>
  <si>
    <t>ГРБС</t>
  </si>
  <si>
    <t>Оценка</t>
  </si>
  <si>
    <t>Ранг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</si>
  <si>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</si>
  <si>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</si>
  <si>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образования, науки и молодежной политики 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</si>
  <si>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</si>
  <si>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</si>
  <si>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</si>
  <si>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</si>
  <si>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</si>
  <si>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</si>
  <si>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</si>
  <si>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</si>
  <si>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</si>
  <si>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</si>
  <si>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Министерство внутренних дел по Республике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</si>
  <si>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</si>
  <si>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</si>
  <si>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</si>
  <si>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</si>
  <si>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</si>
  <si>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</si>
  <si>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</si>
  <si>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Государственное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</t>
  </si>
  <si>
    <t>Комитет занятости населения Республики Алтай</t>
  </si>
  <si>
    <t>Министерство туризма и  предпринимательства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</si>
  <si>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</si>
  <si>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</si>
  <si>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Минисмальная оценка качества финансового менеджмента</t>
  </si>
  <si>
    <t>Максимальная оценка качества финансового менеджмента</t>
  </si>
  <si>
    <t>Средняя оценка качества финансового менеджмента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</si>
</sst>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ippova/Desktop/&#1050;&#1072;&#1095;&#1077;&#1089;&#1090;&#1074;&#1086;%20&#1091;&#1087;&#1088;&#1072;&#1074;&#1083;&#1077;&#1085;&#1080;&#1103;/&#1088;&#1072;&#1089;&#1095;&#1077;&#1090;&#1099;/2011%20&#1075;&#1086;&#1076;/&#1079;&#1072;%202010%20&#1075;&#1086;&#1076;/&#1043;&#1056;&#1041;&#1057;%20&#1085;&#1072;%2001.01.11-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3)"/>
      <sheetName val="Лист3 (2)"/>
      <sheetName val="Лист3"/>
    </sheetNames>
    <sheetDataSet>
      <sheetData sheetId="0"/>
      <sheetData sheetId="1"/>
      <sheetData sheetId="2">
        <row r="96">
          <cell r="G96">
            <v>0.72191799999999995</v>
          </cell>
          <cell r="J96">
            <v>0.75617100000000004</v>
          </cell>
          <cell r="M96">
            <v>0.80910700000000002</v>
          </cell>
          <cell r="P96">
            <v>0.63931499999999997</v>
          </cell>
          <cell r="S96">
            <v>0.68927000000000005</v>
          </cell>
          <cell r="V96">
            <v>0.76723399999999997</v>
          </cell>
          <cell r="Y96">
            <v>0.73086799999999996</v>
          </cell>
          <cell r="AB96">
            <v>0.60353599999999996</v>
          </cell>
          <cell r="AE96">
            <v>0.658609</v>
          </cell>
          <cell r="AH96">
            <v>0.76452299999999995</v>
          </cell>
          <cell r="AK96">
            <v>0.67189900000000002</v>
          </cell>
          <cell r="AN96">
            <v>0.61697000000000002</v>
          </cell>
          <cell r="AQ96">
            <v>0.84675999999999996</v>
          </cell>
          <cell r="AT96">
            <v>0.62365199999999998</v>
          </cell>
          <cell r="AW96">
            <v>0.61241299999999999</v>
          </cell>
          <cell r="AZ96">
            <v>0.61437299999999995</v>
          </cell>
          <cell r="BC96">
            <v>0.62064399999999997</v>
          </cell>
          <cell r="BF96">
            <v>0.68658399999999997</v>
          </cell>
          <cell r="BI96">
            <v>0.59562000000000004</v>
          </cell>
          <cell r="BL96">
            <v>0.64651400000000003</v>
          </cell>
          <cell r="BO96">
            <v>0.56548100000000001</v>
          </cell>
          <cell r="BR96">
            <v>0.62342600000000004</v>
          </cell>
          <cell r="BU96">
            <v>0.61122900000000002</v>
          </cell>
          <cell r="BX96">
            <v>0.68156099999999997</v>
          </cell>
          <cell r="CA96">
            <v>0.55419099999999999</v>
          </cell>
          <cell r="CD96">
            <v>0.58145599999999997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5"/>
  <sheetViews>
    <sheetView tabSelected="1" view="pageBreakPreview" zoomScale="75" zoomScaleNormal="75" workbookViewId="0">
      <selection activeCell="D15" sqref="D15"/>
    </sheetView>
  </sheetViews>
  <sheetFormatPr defaultRowHeight="12.75"/>
  <cols>
    <col min="1" max="1" width="7.7109375" customWidth="1"/>
    <col min="2" max="2" width="60.140625" customWidth="1"/>
    <col min="3" max="3" width="13.7109375" customWidth="1"/>
    <col min="4" max="4" width="9.85546875" customWidth="1"/>
    <col min="5" max="5" width="7.7109375" customWidth="1"/>
    <col min="6" max="8" width="7.7109375" style="19" customWidth="1"/>
    <col min="9" max="11" width="7.7109375" style="18" customWidth="1"/>
    <col min="12" max="14" width="7.7109375" style="19" customWidth="1"/>
    <col min="15" max="17" width="7.7109375" style="18" customWidth="1"/>
    <col min="18" max="20" width="7.7109375" style="19" customWidth="1"/>
    <col min="21" max="23" width="7.7109375" style="18" customWidth="1"/>
    <col min="24" max="25" width="7.7109375" style="19" customWidth="1"/>
    <col min="26" max="26" width="13" style="19" customWidth="1"/>
    <col min="27" max="28" width="13.28515625" style="18" customWidth="1"/>
    <col min="29" max="29" width="13" style="18" customWidth="1"/>
    <col min="30" max="31" width="13.28515625" style="19" customWidth="1"/>
    <col min="32" max="32" width="13" style="19" customWidth="1"/>
    <col min="33" max="34" width="13.28515625" style="18" customWidth="1"/>
    <col min="35" max="35" width="13" style="18" customWidth="1"/>
    <col min="36" max="37" width="13.28515625" style="19" customWidth="1"/>
    <col min="38" max="38" width="13" style="19" customWidth="1"/>
    <col min="39" max="40" width="13.28515625" style="18" customWidth="1"/>
    <col min="41" max="41" width="13" style="18" customWidth="1"/>
    <col min="42" max="43" width="13.28515625" style="19" customWidth="1"/>
    <col min="44" max="44" width="13" style="19" customWidth="1"/>
    <col min="45" max="46" width="13.28515625" style="18" customWidth="1"/>
    <col min="47" max="47" width="13" style="18" customWidth="1"/>
    <col min="48" max="49" width="13.28515625" style="19" customWidth="1"/>
    <col min="50" max="50" width="13" style="19" customWidth="1"/>
    <col min="51" max="52" width="13.28515625" style="18" customWidth="1"/>
    <col min="53" max="53" width="13" style="18" customWidth="1"/>
    <col min="54" max="55" width="13.28515625" style="19" customWidth="1"/>
    <col min="56" max="56" width="13" style="19" customWidth="1"/>
    <col min="57" max="58" width="13.28515625" style="18" customWidth="1"/>
    <col min="59" max="59" width="13" style="18" customWidth="1"/>
    <col min="60" max="61" width="13.28515625" style="19" customWidth="1"/>
    <col min="62" max="62" width="13" style="19" customWidth="1"/>
    <col min="63" max="64" width="13.28515625" style="18" customWidth="1"/>
    <col min="65" max="65" width="13" style="18" customWidth="1"/>
    <col min="66" max="67" width="13.28515625" style="19" customWidth="1"/>
    <col min="68" max="68" width="13" style="19" customWidth="1"/>
    <col min="69" max="70" width="13.28515625" style="18" customWidth="1"/>
    <col min="71" max="71" width="13" style="18" customWidth="1"/>
    <col min="72" max="73" width="13.28515625" style="19" customWidth="1"/>
    <col min="74" max="74" width="13" style="19" customWidth="1"/>
    <col min="75" max="76" width="13.28515625" style="18" customWidth="1"/>
    <col min="77" max="77" width="13" style="18" customWidth="1"/>
    <col min="78" max="79" width="13.28515625" style="19" customWidth="1"/>
    <col min="80" max="80" width="13" style="19" customWidth="1"/>
    <col min="81" max="82" width="13.28515625" style="18" customWidth="1"/>
    <col min="83" max="83" width="13" style="18" customWidth="1"/>
    <col min="84" max="84" width="9.28515625" bestFit="1" customWidth="1"/>
  </cols>
  <sheetData>
    <row r="1" spans="1:86" s="3" customFormat="1" ht="51.75" customHeight="1">
      <c r="A1" s="1" t="s">
        <v>0</v>
      </c>
      <c r="B1" s="1"/>
      <c r="C1" s="1"/>
      <c r="D1" s="1"/>
      <c r="E1" s="2"/>
    </row>
    <row r="2" spans="1:86" s="3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2"/>
    </row>
    <row r="3" spans="1:86" s="3" customFormat="1" ht="23.25" customHeight="1">
      <c r="A3" s="6">
        <v>1</v>
      </c>
      <c r="B3" s="7" t="s">
        <v>5</v>
      </c>
      <c r="C3" s="8">
        <f>[1]Лист3!G96</f>
        <v>0.72191799999999995</v>
      </c>
      <c r="D3" s="6">
        <f>RANK(C3,$C$3:$C$28)</f>
        <v>7</v>
      </c>
      <c r="E3" s="2"/>
    </row>
    <row r="4" spans="1:86" s="3" customFormat="1" ht="23.25" customHeight="1">
      <c r="A4" s="6">
        <f>A3+1</f>
        <v>2</v>
      </c>
      <c r="B4" s="7" t="s">
        <v>6</v>
      </c>
      <c r="C4" s="8">
        <f>[1]Лист3!J96</f>
        <v>0.75617100000000004</v>
      </c>
      <c r="D4" s="6">
        <f t="shared" ref="D4:D28" si="0">RANK(C4,$C$3:$C$28)</f>
        <v>5</v>
      </c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6" s="3" customFormat="1" ht="32.25" customHeight="1">
      <c r="A5" s="6">
        <f t="shared" ref="A5:A28" si="1">A4+1</f>
        <v>3</v>
      </c>
      <c r="B5" s="10" t="s">
        <v>7</v>
      </c>
      <c r="C5" s="8">
        <f>[1]Лист3!M96</f>
        <v>0.80910700000000002</v>
      </c>
      <c r="D5" s="6">
        <f>RANK(C5,$C$3:$C$28)</f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s="12" customFormat="1" ht="23.25" customHeight="1">
      <c r="A6" s="6">
        <f t="shared" si="1"/>
        <v>4</v>
      </c>
      <c r="B6" s="7" t="s">
        <v>8</v>
      </c>
      <c r="C6" s="8">
        <f>[1]Лист3!P96</f>
        <v>0.63931499999999997</v>
      </c>
      <c r="D6" s="6">
        <f t="shared" si="0"/>
        <v>14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6" s="14" customFormat="1" ht="23.25" customHeight="1">
      <c r="A7" s="6">
        <f t="shared" si="1"/>
        <v>5</v>
      </c>
      <c r="B7" s="7" t="s">
        <v>9</v>
      </c>
      <c r="C7" s="8">
        <f>[1]Лист3!S96</f>
        <v>0.68927000000000005</v>
      </c>
      <c r="D7" s="6">
        <f t="shared" si="0"/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6" s="3" customFormat="1" ht="23.25" customHeight="1">
      <c r="A8" s="6">
        <f t="shared" si="1"/>
        <v>6</v>
      </c>
      <c r="B8" s="7" t="s">
        <v>10</v>
      </c>
      <c r="C8" s="8">
        <f>[1]Лист3!V96</f>
        <v>0.76723399999999997</v>
      </c>
      <c r="D8" s="6">
        <f t="shared" si="0"/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6" s="3" customFormat="1" ht="23.25" customHeight="1">
      <c r="A9" s="6">
        <f t="shared" si="1"/>
        <v>7</v>
      </c>
      <c r="B9" s="7" t="s">
        <v>11</v>
      </c>
      <c r="C9" s="8">
        <f>[1]Лист3!Y96</f>
        <v>0.73086799999999996</v>
      </c>
      <c r="D9" s="6">
        <f t="shared" si="0"/>
        <v>6</v>
      </c>
      <c r="E9" s="9"/>
      <c r="F9" s="15"/>
      <c r="G9" s="9"/>
      <c r="H9" s="9"/>
      <c r="I9" s="15"/>
      <c r="J9" s="9"/>
      <c r="K9" s="9"/>
      <c r="L9" s="15"/>
      <c r="M9" s="9"/>
      <c r="N9" s="9"/>
      <c r="O9" s="15"/>
      <c r="P9" s="9"/>
      <c r="Q9" s="9"/>
      <c r="R9" s="15"/>
      <c r="S9" s="9"/>
      <c r="T9" s="9"/>
      <c r="U9" s="15"/>
      <c r="V9" s="9"/>
      <c r="W9" s="9"/>
      <c r="X9" s="15"/>
      <c r="Y9" s="9"/>
      <c r="Z9" s="9"/>
      <c r="AA9" s="15"/>
      <c r="AB9" s="9"/>
      <c r="AC9" s="9"/>
      <c r="AD9" s="15"/>
      <c r="AE9" s="9"/>
      <c r="AF9" s="9"/>
      <c r="AG9" s="15"/>
      <c r="AH9" s="9"/>
      <c r="AI9" s="9"/>
      <c r="AJ9" s="15"/>
      <c r="AK9" s="9"/>
      <c r="AL9" s="9"/>
      <c r="AM9" s="15"/>
      <c r="AN9" s="9"/>
      <c r="AO9" s="9"/>
      <c r="AP9" s="15"/>
      <c r="AQ9" s="9"/>
      <c r="AR9" s="9"/>
      <c r="AS9" s="15"/>
      <c r="AT9" s="9"/>
      <c r="AU9" s="9"/>
      <c r="AV9" s="15"/>
      <c r="AW9" s="9"/>
      <c r="AX9" s="9"/>
      <c r="AY9" s="15"/>
      <c r="AZ9" s="9"/>
      <c r="BA9" s="9"/>
      <c r="BB9" s="15"/>
      <c r="BC9" s="9"/>
      <c r="BD9" s="9"/>
      <c r="BE9" s="15"/>
      <c r="BF9" s="9"/>
      <c r="BG9" s="9"/>
      <c r="BH9" s="15"/>
      <c r="BI9" s="9"/>
      <c r="BJ9" s="9"/>
      <c r="BK9" s="15"/>
      <c r="BL9" s="9"/>
      <c r="BM9" s="9"/>
      <c r="BN9" s="15"/>
      <c r="BO9" s="9"/>
      <c r="BP9" s="9"/>
      <c r="BQ9" s="15"/>
      <c r="BR9" s="9"/>
      <c r="BS9" s="9"/>
      <c r="BT9" s="15"/>
      <c r="BU9" s="9"/>
      <c r="BV9" s="9"/>
      <c r="BW9" s="9"/>
      <c r="BX9" s="9"/>
      <c r="BY9" s="9"/>
      <c r="BZ9" s="15"/>
      <c r="CA9" s="9"/>
      <c r="CB9" s="9"/>
      <c r="CC9" s="15"/>
      <c r="CD9" s="9"/>
      <c r="CE9" s="9"/>
    </row>
    <row r="10" spans="1:86" s="3" customFormat="1" ht="23.25" customHeight="1">
      <c r="A10" s="6">
        <f t="shared" si="1"/>
        <v>8</v>
      </c>
      <c r="B10" s="10" t="s">
        <v>12</v>
      </c>
      <c r="C10" s="8">
        <f>[1]Лист3!AB96</f>
        <v>0.60353599999999996</v>
      </c>
      <c r="D10" s="6">
        <f t="shared" si="0"/>
        <v>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3"/>
      <c r="AE10" s="13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3"/>
      <c r="AQ10" s="13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6" s="3" customFormat="1" ht="34.5" customHeight="1">
      <c r="A11" s="6">
        <f t="shared" si="1"/>
        <v>9</v>
      </c>
      <c r="B11" s="7" t="s">
        <v>13</v>
      </c>
      <c r="C11" s="8">
        <f>[1]Лист3!AE96</f>
        <v>0.658609</v>
      </c>
      <c r="D11" s="6">
        <f t="shared" si="0"/>
        <v>12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6" s="3" customFormat="1" ht="35.450000000000003" customHeight="1">
      <c r="A12" s="6">
        <f t="shared" si="1"/>
        <v>10</v>
      </c>
      <c r="B12" s="10" t="s">
        <v>14</v>
      </c>
      <c r="C12" s="8">
        <f>[1]Лист3!AH96</f>
        <v>0.76452299999999995</v>
      </c>
      <c r="D12" s="6">
        <f t="shared" si="0"/>
        <v>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5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6" s="3" customFormat="1" ht="23.25" customHeight="1">
      <c r="A13" s="6">
        <f t="shared" si="1"/>
        <v>11</v>
      </c>
      <c r="B13" s="7" t="s">
        <v>15</v>
      </c>
      <c r="C13" s="8">
        <f>[1]Лист3!AK96</f>
        <v>0.67189900000000002</v>
      </c>
      <c r="D13" s="6">
        <f t="shared" si="0"/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6" s="12" customFormat="1" ht="23.25" customHeight="1">
      <c r="A14" s="6">
        <f t="shared" si="1"/>
        <v>12</v>
      </c>
      <c r="B14" s="7" t="s">
        <v>16</v>
      </c>
      <c r="C14" s="8">
        <f>[1]Лист3!AN96</f>
        <v>0.61697000000000002</v>
      </c>
      <c r="D14" s="6">
        <f t="shared" si="0"/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6" s="3" customFormat="1" ht="23.25" customHeight="1">
      <c r="A15" s="6">
        <f t="shared" si="1"/>
        <v>13</v>
      </c>
      <c r="B15" s="10" t="s">
        <v>17</v>
      </c>
      <c r="C15" s="8">
        <f>[1]Лист3!AQ96</f>
        <v>0.84675999999999996</v>
      </c>
      <c r="D15" s="6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6" s="12" customFormat="1" ht="23.25" customHeight="1">
      <c r="A16" s="6">
        <f t="shared" si="1"/>
        <v>14</v>
      </c>
      <c r="B16" s="7" t="s">
        <v>18</v>
      </c>
      <c r="C16" s="8">
        <f>[1]Лист3!AT96</f>
        <v>0.62365199999999998</v>
      </c>
      <c r="D16" s="6">
        <f t="shared" si="0"/>
        <v>15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3" s="3" customFormat="1" ht="23.25" customHeight="1">
      <c r="A17" s="6">
        <f t="shared" si="1"/>
        <v>15</v>
      </c>
      <c r="B17" s="7" t="s">
        <v>19</v>
      </c>
      <c r="C17" s="8">
        <f>[1]Лист3!AW96</f>
        <v>0.61241299999999999</v>
      </c>
      <c r="D17" s="6">
        <f t="shared" si="0"/>
        <v>20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2"/>
      <c r="AT17" s="2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 s="3" customFormat="1" ht="23.25" customHeight="1">
      <c r="A18" s="6">
        <f t="shared" si="1"/>
        <v>16</v>
      </c>
      <c r="B18" s="7" t="s">
        <v>20</v>
      </c>
      <c r="C18" s="8">
        <f>[1]Лист3!AZ96</f>
        <v>0.61437299999999995</v>
      </c>
      <c r="D18" s="6">
        <f t="shared" si="0"/>
        <v>19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</row>
    <row r="19" spans="1:83" s="12" customFormat="1" ht="23.25" customHeight="1">
      <c r="A19" s="6">
        <f t="shared" si="1"/>
        <v>17</v>
      </c>
      <c r="B19" s="7" t="s">
        <v>21</v>
      </c>
      <c r="C19" s="8">
        <f>[1]Лист3!BC96</f>
        <v>0.62064399999999997</v>
      </c>
      <c r="D19" s="6">
        <f t="shared" si="0"/>
        <v>17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83" s="3" customFormat="1" ht="23.25" customHeight="1">
      <c r="A20" s="6">
        <f t="shared" si="1"/>
        <v>18</v>
      </c>
      <c r="B20" s="10" t="s">
        <v>22</v>
      </c>
      <c r="C20" s="8">
        <f>[1]Лист3!BF96</f>
        <v>0.68658399999999997</v>
      </c>
      <c r="D20" s="16">
        <f t="shared" si="0"/>
        <v>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12" customFormat="1" ht="23.25" customHeight="1">
      <c r="A21" s="6">
        <f t="shared" si="1"/>
        <v>19</v>
      </c>
      <c r="B21" s="7" t="s">
        <v>23</v>
      </c>
      <c r="C21" s="8">
        <f>[1]Лист3!BI96</f>
        <v>0.59562000000000004</v>
      </c>
      <c r="D21" s="6">
        <f t="shared" si="0"/>
        <v>23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s="3" customFormat="1" ht="23.25" customHeight="1">
      <c r="A22" s="6">
        <f t="shared" si="1"/>
        <v>20</v>
      </c>
      <c r="B22" s="10" t="s">
        <v>24</v>
      </c>
      <c r="C22" s="8">
        <f>[1]Лист3!BL96</f>
        <v>0.64651400000000003</v>
      </c>
      <c r="D22" s="6">
        <f t="shared" si="0"/>
        <v>13</v>
      </c>
      <c r="E22" s="9"/>
      <c r="F22" s="9"/>
      <c r="G22" s="9"/>
      <c r="H22" s="9"/>
      <c r="I22" s="9"/>
      <c r="J22" s="9"/>
      <c r="K22" s="9"/>
      <c r="L22" s="13"/>
      <c r="M22" s="13"/>
      <c r="N22" s="9"/>
      <c r="O22" s="9"/>
      <c r="P22" s="9"/>
      <c r="Q22" s="9"/>
      <c r="R22" s="9"/>
      <c r="S22" s="9"/>
      <c r="T22" s="9"/>
      <c r="U22" s="9"/>
      <c r="V22" s="9"/>
      <c r="W22" s="9"/>
      <c r="X22" s="17"/>
      <c r="Y22" s="17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3"/>
      <c r="BI22" s="13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s="3" customFormat="1" ht="39.200000000000003" customHeight="1">
      <c r="A23" s="6">
        <f t="shared" si="1"/>
        <v>21</v>
      </c>
      <c r="B23" s="7" t="s">
        <v>25</v>
      </c>
      <c r="C23" s="8">
        <f>[1]Лист3!BO96</f>
        <v>0.56548100000000001</v>
      </c>
      <c r="D23" s="16">
        <f t="shared" si="0"/>
        <v>25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s="3" customFormat="1" ht="56.25" customHeight="1">
      <c r="A24" s="6">
        <f t="shared" si="1"/>
        <v>22</v>
      </c>
      <c r="B24" s="10" t="s">
        <v>26</v>
      </c>
      <c r="C24" s="8">
        <f>[1]Лист3!BR96</f>
        <v>0.62342600000000004</v>
      </c>
      <c r="D24" s="6">
        <f t="shared" si="0"/>
        <v>16</v>
      </c>
      <c r="E24" s="9"/>
      <c r="F24" s="15"/>
      <c r="G24" s="9"/>
      <c r="H24" s="9"/>
      <c r="I24" s="15"/>
      <c r="J24" s="9"/>
      <c r="K24" s="9"/>
      <c r="L24" s="15"/>
      <c r="M24" s="9"/>
      <c r="N24" s="9"/>
      <c r="O24" s="15"/>
      <c r="P24" s="9"/>
      <c r="Q24" s="9"/>
      <c r="R24" s="15"/>
      <c r="S24" s="9"/>
      <c r="T24" s="9"/>
      <c r="U24" s="15"/>
      <c r="V24" s="9"/>
      <c r="W24" s="9"/>
      <c r="X24" s="15"/>
      <c r="Y24" s="9"/>
      <c r="Z24" s="9"/>
      <c r="AA24" s="15"/>
      <c r="AB24" s="9"/>
      <c r="AC24" s="9"/>
      <c r="AD24" s="15"/>
      <c r="AE24" s="9"/>
      <c r="AF24" s="9"/>
      <c r="AG24" s="15"/>
      <c r="AH24" s="9"/>
      <c r="AI24" s="9"/>
      <c r="AJ24" s="15"/>
      <c r="AK24" s="9"/>
      <c r="AL24" s="9"/>
      <c r="AM24" s="15"/>
      <c r="AN24" s="9"/>
      <c r="AO24" s="9"/>
      <c r="AP24" s="15"/>
      <c r="AQ24" s="9"/>
      <c r="AR24" s="9"/>
      <c r="AS24" s="15"/>
      <c r="AT24" s="9"/>
      <c r="AU24" s="9"/>
      <c r="AV24" s="15"/>
      <c r="AW24" s="9"/>
      <c r="AX24" s="9"/>
      <c r="AY24" s="15"/>
      <c r="AZ24" s="9"/>
      <c r="BA24" s="9"/>
      <c r="BB24" s="15"/>
      <c r="BC24" s="9"/>
      <c r="BD24" s="9"/>
      <c r="BE24" s="15"/>
      <c r="BF24" s="9"/>
      <c r="BG24" s="9"/>
      <c r="BH24" s="15"/>
      <c r="BI24" s="9"/>
      <c r="BJ24" s="9"/>
      <c r="BK24" s="15"/>
      <c r="BL24" s="9"/>
      <c r="BM24" s="9"/>
      <c r="BN24" s="15"/>
      <c r="BO24" s="9"/>
      <c r="BP24" s="9"/>
      <c r="BQ24" s="15"/>
      <c r="BR24" s="9"/>
      <c r="BS24" s="9"/>
      <c r="BT24" s="15"/>
      <c r="BU24" s="9"/>
      <c r="BV24" s="9"/>
      <c r="BW24" s="15"/>
      <c r="BX24" s="9"/>
      <c r="BY24" s="9"/>
      <c r="BZ24" s="15"/>
      <c r="CA24" s="9"/>
      <c r="CB24" s="9"/>
      <c r="CC24" s="15"/>
      <c r="CD24" s="9"/>
      <c r="CE24" s="9"/>
    </row>
    <row r="25" spans="1:83" s="12" customFormat="1" ht="23.25" customHeight="1">
      <c r="A25" s="6">
        <f t="shared" si="1"/>
        <v>23</v>
      </c>
      <c r="B25" s="7" t="s">
        <v>27</v>
      </c>
      <c r="C25" s="8">
        <f>[1]Лист3!BU96</f>
        <v>0.61122900000000002</v>
      </c>
      <c r="D25" s="6">
        <f t="shared" si="0"/>
        <v>21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s="3" customFormat="1" ht="33" customHeight="1">
      <c r="A26" s="6">
        <f t="shared" si="1"/>
        <v>24</v>
      </c>
      <c r="B26" s="7" t="s">
        <v>28</v>
      </c>
      <c r="C26" s="8">
        <f>[1]Лист3!BX96</f>
        <v>0.68156099999999997</v>
      </c>
      <c r="D26" s="6">
        <f t="shared" si="0"/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s="18" customFormat="1" ht="32.25" customHeight="1">
      <c r="A27" s="6">
        <f t="shared" si="1"/>
        <v>25</v>
      </c>
      <c r="B27" s="7" t="s">
        <v>29</v>
      </c>
      <c r="C27" s="8">
        <f>[1]Лист3!CA96</f>
        <v>0.55419099999999999</v>
      </c>
      <c r="D27" s="6">
        <f t="shared" si="0"/>
        <v>26</v>
      </c>
    </row>
    <row r="28" spans="1:83" s="18" customFormat="1" ht="39.200000000000003" customHeight="1">
      <c r="A28" s="6">
        <f t="shared" si="1"/>
        <v>26</v>
      </c>
      <c r="B28" s="10" t="s">
        <v>30</v>
      </c>
      <c r="C28" s="8">
        <f>[1]Лист3!CD96</f>
        <v>0.58145599999999997</v>
      </c>
      <c r="D28" s="6">
        <f t="shared" si="0"/>
        <v>24</v>
      </c>
    </row>
    <row r="29" spans="1:83" s="18" customFormat="1">
      <c r="A29" s="6"/>
      <c r="B29" s="10" t="s">
        <v>31</v>
      </c>
      <c r="C29" s="8">
        <f>MIN(C3:C28)</f>
        <v>0.55419099999999999</v>
      </c>
      <c r="D29" s="6"/>
    </row>
    <row r="30" spans="1:83" s="18" customFormat="1">
      <c r="A30" s="6"/>
      <c r="B30" s="10" t="s">
        <v>32</v>
      </c>
      <c r="C30" s="8">
        <f>MAX(C3:C28)</f>
        <v>0.84675999999999996</v>
      </c>
      <c r="D30" s="6"/>
    </row>
    <row r="31" spans="1:83" s="18" customFormat="1">
      <c r="A31" s="6"/>
      <c r="B31" s="10" t="s">
        <v>33</v>
      </c>
      <c r="C31" s="8">
        <f>AVERAGE(C3:C28)</f>
        <v>0.66512784615384613</v>
      </c>
      <c r="D31" s="6"/>
    </row>
    <row r="32" spans="1:83" s="18" customFormat="1">
      <c r="A32" s="6"/>
      <c r="B32" s="7"/>
      <c r="C32" s="8"/>
      <c r="D32" s="6"/>
    </row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</sheetData>
  <mergeCells count="1">
    <mergeCell ref="A1:D1"/>
  </mergeCells>
  <pageMargins left="0.44" right="0.41" top="0.51" bottom="0.22" header="0.5" footer="0.23"/>
  <pageSetup paperSize="9" scale="96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 (2)</vt:lpstr>
      <vt:lpstr>'Лист3 (2)'!Заголовки_для_печати</vt:lpstr>
      <vt:lpstr>'Лист3 (2)'!Область_печати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</dc:creator>
  <cp:lastModifiedBy>Filippova</cp:lastModifiedBy>
  <dcterms:created xsi:type="dcterms:W3CDTF">2012-01-16T05:51:59Z</dcterms:created>
  <dcterms:modified xsi:type="dcterms:W3CDTF">2012-01-16T05:52:15Z</dcterms:modified>
</cp:coreProperties>
</file>