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20" windowHeight="12660" activeTab="1"/>
  </bookViews>
  <sheets>
    <sheet name="2014 год форма № 5" sheetId="1" r:id="rId1"/>
    <sheet name="2014 год форма № 5 (2)" sheetId="2" r:id="rId2"/>
  </sheets>
  <calcPr calcId="125725"/>
</workbook>
</file>

<file path=xl/calcChain.xml><?xml version="1.0" encoding="utf-8"?>
<calcChain xmlns="http://schemas.openxmlformats.org/spreadsheetml/2006/main">
  <c r="G59" i="2"/>
  <c r="F59"/>
  <c r="G58"/>
  <c r="G51"/>
  <c r="F51"/>
  <c r="G50"/>
  <c r="F50"/>
  <c r="G25"/>
  <c r="G24"/>
  <c r="F24"/>
  <c r="F23"/>
  <c r="G22"/>
  <c r="F22"/>
  <c r="G18"/>
  <c r="F18"/>
  <c r="G17"/>
  <c r="F17"/>
  <c r="G15"/>
  <c r="G14"/>
  <c r="F14"/>
  <c r="G12"/>
  <c r="F12"/>
  <c r="G10"/>
  <c r="F10"/>
  <c r="F14" i="1"/>
  <c r="F12"/>
  <c r="G25"/>
  <c r="G22"/>
  <c r="G18"/>
  <c r="F18"/>
  <c r="G17"/>
  <c r="G15"/>
  <c r="G14"/>
  <c r="G12"/>
  <c r="J22"/>
  <c r="K24"/>
  <c r="J24"/>
  <c r="J12"/>
  <c r="K18"/>
  <c r="J18"/>
  <c r="G35" l="1"/>
  <c r="F35"/>
  <c r="G34"/>
  <c r="G31"/>
  <c r="F31"/>
  <c r="G30"/>
  <c r="F30"/>
  <c r="G24"/>
  <c r="F24"/>
  <c r="F23"/>
  <c r="F22"/>
  <c r="F17"/>
  <c r="G10"/>
  <c r="F10"/>
</calcChain>
</file>

<file path=xl/sharedStrings.xml><?xml version="1.0" encoding="utf-8"?>
<sst xmlns="http://schemas.openxmlformats.org/spreadsheetml/2006/main" count="376" uniqueCount="154">
  <si>
    <t xml:space="preserve">Отчет о достигнутых значениях целевых показателей государственной программы </t>
  </si>
  <si>
    <t>Наименование государственной программы</t>
  </si>
  <si>
    <t>Управление государственными финансами и государственным имуществом</t>
  </si>
  <si>
    <t>Министерство финансов Республики Алтай</t>
  </si>
  <si>
    <t>№ п/п</t>
  </si>
  <si>
    <t xml:space="preserve">Наименование целевого показателя </t>
  </si>
  <si>
    <t>Единица измерения</t>
  </si>
  <si>
    <t xml:space="preserve">Значения целевых показателей 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</si>
  <si>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</si>
  <si>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</si>
  <si>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</si>
  <si>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</si>
  <si>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</si>
  <si>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t>Государственная программа "Управление государственными финансами и государственным имуществом"</t>
  </si>
  <si>
    <t>1.</t>
  </si>
  <si>
    <t>Динамика налоговых и неналоговых доходов консолидированного бюджета Республики Алтай</t>
  </si>
  <si>
    <t>% к предыдущему году</t>
  </si>
  <si>
    <t>2.</t>
  </si>
  <si>
    <t>Эффективность выравнивания бюджетной обеспеченности муниципальных образований в Республике Алтай</t>
  </si>
  <si>
    <t>не менее раз</t>
  </si>
  <si>
    <t>не менее 1,03</t>
  </si>
  <si>
    <t>3.</t>
  </si>
  <si>
    <t>Отношение объема государственного долга Республики Алтай (за вычетом выданных государственных гарантий Республики Алтай) к общему годовому объему доходов без учета объема безвозмездных поступлений</t>
  </si>
  <si>
    <t>%</t>
  </si>
  <si>
    <t>4.</t>
  </si>
  <si>
    <t>Рейтинг Республики Алтай среди субъектов Российской Федерации по качеству управления региональными финансами (по оценке Министерства финансов Российской Федерации)</t>
  </si>
  <si>
    <t>(1 - I степень качества, 2 - II степень качества)</t>
  </si>
  <si>
    <t>5.</t>
  </si>
  <si>
    <t>Численность населения Республики Алтай, охваченного мероприятиями по повышению финансовой грамотности</t>
  </si>
  <si>
    <t>тыс. чел.</t>
  </si>
  <si>
    <t>6.</t>
  </si>
  <si>
    <t>Подпрограмма "Повышение эффективности бюджетных расходов Республики Алтай"</t>
  </si>
  <si>
    <t>7.</t>
  </si>
  <si>
    <t>Доля муниципальных образований, в которых фактические доходы местного бюджета за отчетный период превышают первоначальный план</t>
  </si>
  <si>
    <t>8.</t>
  </si>
  <si>
    <t>Процент абсолютного отклонения фактического объема доходов республиканского бюджета Республики Алтай (без учета безвозмездных поступлений) от первоначально утвержденного плана</t>
  </si>
  <si>
    <t xml:space="preserve">плюс/минус % </t>
  </si>
  <si>
    <t>9.</t>
  </si>
  <si>
    <t>Сокращение разрыва уровня бюджетной обеспеченности между муниципальными образованиями</t>
  </si>
  <si>
    <t>да / нет</t>
  </si>
  <si>
    <t>да</t>
  </si>
  <si>
    <t>10.</t>
  </si>
  <si>
    <t>Обеспечение гарантированного объема дотаций на выравнивание местным бюджетам для финансирования расходных обязательств сельских поселений</t>
  </si>
  <si>
    <t>11.</t>
  </si>
  <si>
    <t>Отношение дефицита республиканского бюджета Республики Алтай (без учета снижения остатков средств на счетах по учету средств республиканского бюджета Республики Алтай и объема поступлений от продажи акций и иных форм участия в капитале, находящихся в собственности Республики Алтай) к общему годовому объему доходов без учета объема безвозмездных поступлений</t>
  </si>
  <si>
    <t>12.</t>
  </si>
  <si>
    <t>Отношение объема расходов на обслуживание государственного долга Республики Алтай к объему расходов республиканского бюджета Республики Алтай (за исключением расходов, которые осуществляются за счет субвенций, предоставляемых из федерального бюджета) в отчетном финансовом году</t>
  </si>
  <si>
    <t>не более %</t>
  </si>
  <si>
    <t>13.</t>
  </si>
  <si>
    <t>Отношение объема просроченной кредиторской задолженности республиканского бюджета Республики Алтай к объему расходов республиканского бюджета Республики Алтай</t>
  </si>
  <si>
    <t>14.</t>
  </si>
  <si>
    <t>Удельный вес расходов республиканского бюджета Республики Алтай, формируемых в рамках целевых программ (государственных, ведомственных), в общем объеме расходов бюджета (за исключением субвенций)</t>
  </si>
  <si>
    <t>меньше %</t>
  </si>
  <si>
    <t>15.</t>
  </si>
  <si>
    <t>Доля руководителей исполнительных органов государственной власти Республики Алтай, руководителей государственных учреждений Республики Алтай, главных распорядителей средств и распорядителей средств республиканского бюджета Республики Алтай, для которых оплата их труда определяется с учетом результатов их профессиональной деятельности</t>
  </si>
  <si>
    <t>16.</t>
  </si>
  <si>
    <t>Проведение мониторинга и оценки качества управления бюджетным процессом в муниципальных образованиях в Республике Алтай</t>
  </si>
  <si>
    <t>Подпрограмма "Повышение уровня финансовой грамотности населения Республики Алтай"</t>
  </si>
  <si>
    <t>17.</t>
  </si>
  <si>
    <t>Рост количества проведенных публичных мероприятий (семинары, "круглые столы", выставки, конференции) по вопросам финансовой грамотности</t>
  </si>
  <si>
    <t>18.</t>
  </si>
  <si>
    <t>Рост количества выпущенных информационных материалов по вопросам финансовой грамотности</t>
  </si>
  <si>
    <t>19.</t>
  </si>
  <si>
    <t>Обеспечение прозрачности, открытости и подотчетности деятельности исполнительных органов государственной власти Республики Алтай в сфере управления общественными финансами</t>
  </si>
  <si>
    <t>наличие / отсутствие</t>
  </si>
  <si>
    <t>наличие</t>
  </si>
  <si>
    <t>Подпрограмма "Повышение эффективности управления и распоряжения государственным имуществом Республики Алтай"</t>
  </si>
  <si>
    <t>20.</t>
  </si>
  <si>
    <t>Процент собираемости арендной либо иной платы за передачу в возмездное пользование государственного имущества, включая земельные участки (за исключением имущества бюджетных и автономных учреждений)</t>
  </si>
  <si>
    <t>21.</t>
  </si>
  <si>
    <t>Количество зарегистрированных в установленном порядке прав собственности Республики Алтай в отношении земельных участков и объектов недвижимости</t>
  </si>
  <si>
    <t>шт.</t>
  </si>
  <si>
    <t>по состоянию на  01.01.2016 г.</t>
  </si>
  <si>
    <t>Динамика доходов республиканского бюджета Республики Алтай от использования государственного имущества (в части доходов, администрируемых Министреством природных ресурсов, экологии и имущественных отношений Республики Алтай)</t>
  </si>
  <si>
    <t>Превышение плановых показателей связано с приобритением квартир для детей сирот в рамках ГП "Обеспечение социальной защищенности и занятости населения". Основное мероприятие формирование специализированного жилого фонда для детей сирот</t>
  </si>
  <si>
    <t>В связи с досрочным погашением государственного долга</t>
  </si>
  <si>
    <t>В связи с статистичекой погрешность при планировании</t>
  </si>
  <si>
    <t>В связи с увелечинием поступлений по налогу на прибыль, имущественным налогам, государственной пошлины и.т.д.</t>
  </si>
  <si>
    <t>В связи с увеличением поступлений налогов</t>
  </si>
  <si>
    <t>В связи с досрочным погашением части государственного долга при наличии свободных остатков и замещением коммерческого долга бюджетным кредитов с более низкой процентной ставкой</t>
  </si>
  <si>
    <t>В связи с уменьшением не програмной части бюджета</t>
  </si>
  <si>
    <t>В связи с заключением эффективных контрактов со всеми руководителями</t>
  </si>
  <si>
    <t>В связи с увеличением поступлений доходов</t>
  </si>
  <si>
    <t>В.т.ч. в связи с увеличением поступлений по налогу на прибыль организаций, налогов на имущество, государственной пошлины и.т.д.</t>
  </si>
  <si>
    <t>Приложение №2</t>
  </si>
  <si>
    <t>1</t>
  </si>
  <si>
    <t>Доля государственных программ Республики Алтай, принятых в отчетном году, проекты которых прошли публичные обсуждения</t>
  </si>
  <si>
    <t>Процент</t>
  </si>
  <si>
    <t>100</t>
  </si>
  <si>
    <t>-</t>
  </si>
  <si>
    <t>2</t>
  </si>
  <si>
    <t>Наличие утвержденной методики формализованного прогнозирования доходов республиканского бюджета Республики Алтай по основным налогам и сборам</t>
  </si>
  <si>
    <t>да/нет</t>
  </si>
  <si>
    <t>3</t>
  </si>
  <si>
    <t>Соотношение недополученных доходов по региональным налогам в результате действия налоговых льгот, установленных законами Республики Алтай, к общему объему поступивших региональных налогов в консолидированный бюджет Республики Алтай</t>
  </si>
  <si>
    <t>4</t>
  </si>
  <si>
    <t>приемлемость уровня риска исполнения расходных обязательств в связи с погашением государственного долга Республики Алтай (отношение объема погашения долговых обязательств Республики Алтай за минусом объема привлеченных заемных средств к общему объему доходов республиканского бюджета  Республики Алтай в отчетном финансовом году (за исключением субвенций из федерального бюджета)</t>
  </si>
  <si>
    <t>10</t>
  </si>
  <si>
    <t>5</t>
  </si>
  <si>
    <t>отношение расходов на обслуживание государственного долга Республики Алтай (за исключением расходов на обслуживание бюджетных кредитов) к среднему объему государственного долга Республики Алтай в отчетном финансовом году</t>
  </si>
  <si>
    <t>12</t>
  </si>
  <si>
    <t>6</t>
  </si>
  <si>
    <t>уровень долговой нагрузки на республиканский бюджет Республики Алтай (отношение объема государственного долга Республики Алтай на 1 января текущего финансового года к объему доходов республиканского бюджета Республики Алтай в отчетном финансовом году (за исключением субвенций из федерального бюджета)</t>
  </si>
  <si>
    <t>19</t>
  </si>
  <si>
    <t>7</t>
  </si>
  <si>
    <t>отношение объема просроченной кредиторской задолженности республиканского бюджета Республики Алтай к объему расходов республиканского бюджета Республики Алтай</t>
  </si>
  <si>
    <t>0</t>
  </si>
  <si>
    <t>8</t>
  </si>
  <si>
    <t>отношение просроченной кредиторской задолженности местного бюджета и муниципальных учреждений Республики Алтай к расходам местного бюджета Республики Алтай</t>
  </si>
  <si>
    <t>9</t>
  </si>
  <si>
    <t>доля субсидий местным бюджетам, предоставляемых в рамках целевых программ</t>
  </si>
  <si>
    <t>доля целевых программ, по которым утвержденный объем финансирования изменился в течение отчетного года более чем на 10 процентов от первоначального плана, за исключением субсидий из федерального бюджета</t>
  </si>
  <si>
    <t>11</t>
  </si>
  <si>
    <t>публикация данных мониторинга качества финансового управления главных распорядителей бюджетных средств Республики Алтай</t>
  </si>
  <si>
    <t>исполнение расходных обязательств Республики Алтай, за исключением расходов за счет субсидий, субвенций федерального бюджета, расходов на обслуживание государственного долга, исков к казне и резервных фондов</t>
  </si>
  <si>
    <t>13</t>
  </si>
  <si>
    <t>доля расходов Республики Алтай на осуществление бюджетных инвестиций в рамках целевых программ</t>
  </si>
  <si>
    <t>14</t>
  </si>
  <si>
    <t>наличие эффективных контрактов с руководителями исполнительных органов государственной власти Республики Алтай, руководителями учреждений, главных распорядителей бюджетных средств и распорядителей средств республиканского бюджета Республики Алтай</t>
  </si>
  <si>
    <t>15</t>
  </si>
  <si>
    <t>мониторинг исполнения расходов республиканского бюджета Республики Алтай в разрезе исполнительных органов государственной власти Республики Алтай и сети подведомственных им государственных учреждений Республики Алтай, направленных на достижение финансовых и целевых показателей государственных программ и ведомственных целевых программ</t>
  </si>
  <si>
    <t>16</t>
  </si>
  <si>
    <t>удельный вес муниципальных образований, по которым проведена оценка качества организации и осуществления бюджетного процесса муниципальных образований в Республике Алтай, от общего их количества</t>
  </si>
  <si>
    <t>Единица</t>
  </si>
  <si>
    <t>35</t>
  </si>
  <si>
    <t>Ведомственная целевая программа "Обеспечение сбалансированности и устойчивости бюджетной системы Республики Алтай в 2013 - 2015 годах"</t>
  </si>
  <si>
    <t>Ведомственная целевая программа " Повышение результативности предоставления межбюджетных трансфертов муниципальным образованиям в Республике Алтай в 2013 - 2015 годах"</t>
  </si>
  <si>
    <t>Наличие нормативно утвержденного формульного порядка определения общего объема дотаций на выравнивание бюджетной обеспеченности муниципальных образований</t>
  </si>
  <si>
    <t>Соотношение объема дотаций на выравнивание бюджетной обеспеченности муниципальных образований, а также субвенций бюджетам муниципальных районов по расчету и предоставлению дотаций бюджетам поселений и объема субсидий муниципальным образованиям из республиканского бюджета Республики Алтай (за исключением субсидий, предоставленных муниципальным образованиям из федерального бюджета, а также поступивших из Фонда содействия реформированию ЖКХ)</t>
  </si>
  <si>
    <t>Доля межбюджетных трансфертов, предоставляемых местным бюджетам в очередном финансовом году, распределяемых законом о бюджете, в общем объеме межбюджетных трансфертов, предоставляемых местным бюджетам</t>
  </si>
  <si>
    <t>Отношение объема межбюджетных трансфертов, выделенных муниципальным образованиям к объему межбюджетных трансфертов, предусмотренным кассовым планом</t>
  </si>
  <si>
    <t>99,9</t>
  </si>
  <si>
    <t>Доля общеобразовательных учреждений, учреждений начального, среднего и высшего профессионального образования, охваченных мероприятиями Программы, от их общего количества, %</t>
  </si>
  <si>
    <t>Доля населения Республики Алтай, охваченного мероприятиями Программы</t>
  </si>
  <si>
    <t>Доля государственных учреждений Республики Алтай, информация о результатах деятельности которых за отчетный год размещена на специализированном сайте в сети "Интернет"</t>
  </si>
  <si>
    <t>Ведомственная целевая программа "Повышение финансовой грамотности населения Республики Алтай   в 2013 - 2015 годах</t>
  </si>
  <si>
    <t>Ведомственная целевая программа "Повышение эффективности управления и распоряжения государственным имуществом Республики Алтай в 2013 - 2015 годах"</t>
  </si>
  <si>
    <t>количество казенных учреждений Республики Алтай, в которых проведены выездные проверки использования и сохранности государственного имущества Республики Алтай, закрепленного за данными учреждениями</t>
  </si>
  <si>
    <t>количество бюджетных и автономных учреждений Республики Алтай, в которых проведены выездные проверки использования и сохранности недвижимого и особо ценного движимого государственного имущества Республики Алтай, закрепленного за данными учреждениями</t>
  </si>
  <si>
    <t>Обеспечение деятельности Министерства финансов Республики Алтай</t>
  </si>
  <si>
    <t xml:space="preserve"> АВЦП "Повышение эффективности государственного управления в Министерстве финансов Республики Алтай в 2013 - 2015 годах"</t>
  </si>
  <si>
    <t>0,1</t>
  </si>
  <si>
    <t>-11,9</t>
  </si>
  <si>
    <t>-18,9</t>
  </si>
  <si>
    <t>48</t>
  </si>
  <si>
    <t>96,7</t>
  </si>
  <si>
    <t>97</t>
  </si>
  <si>
    <t>0,299999999999997</t>
  </si>
  <si>
    <t>0,52</t>
  </si>
  <si>
    <t>1,8</t>
  </si>
  <si>
    <t>1,28</t>
  </si>
  <si>
    <t>98,9</t>
  </si>
  <si>
    <t>АВЦП "Повышение эффективности государственного управления в Министерстве имущественных отношений Республики Алтай в 2013 - 2015 годах"</t>
  </si>
  <si>
    <t>Обеспечение деятельности Министерства Имущественных отношений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</si>
</sst>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/>
    <xf numFmtId="0" fontId="10" fillId="0" borderId="0">
      <alignment vertical="top" wrapText="1"/>
    </xf>
    <xf numFmtId="0" fontId="11" fillId="0" borderId="0"/>
  </cellStyleXfs>
  <cellXfs count="64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10" xfId="0" applyFont="1" applyBorder="1" applyAlignment="1">
      <alignment horizontal="center" wrapText="1"/>
    </xf>
    <xf numFmtId="0" fontId="0" fillId="0" borderId="7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9" fontId="0" fillId="0" borderId="13" xfId="0" applyNumberFormat="1" applyBorder="1" applyAlignment="1">
      <alignment horizontal="center" vertical="top" wrapText="1"/>
    </xf>
    <xf numFmtId="164" fontId="0" fillId="0" borderId="13" xfId="0" applyNumberFormat="1" applyBorder="1" applyAlignment="1">
      <alignment horizontal="center" vertical="top" wrapText="1"/>
    </xf>
    <xf numFmtId="2" fontId="0" fillId="0" borderId="0" xfId="0" applyNumberFormat="1"/>
    <xf numFmtId="0" fontId="1" fillId="0" borderId="13" xfId="0" applyFont="1" applyBorder="1" applyAlignment="1">
      <alignment horizontal="center" vertical="top" wrapText="1"/>
    </xf>
    <xf numFmtId="165" fontId="0" fillId="0" borderId="13" xfId="0" applyNumberFormat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7" xfId="0" applyBorder="1" applyAlignment="1">
      <alignment horizontal="center" vertical="top" wrapText="1"/>
    </xf>
    <xf numFmtId="165" fontId="0" fillId="0" borderId="17" xfId="0" applyNumberFormat="1" applyBorder="1" applyAlignment="1">
      <alignment horizontal="center" vertical="top" wrapText="1"/>
    </xf>
    <xf numFmtId="0" fontId="0" fillId="0" borderId="18" xfId="0" applyBorder="1" applyAlignment="1">
      <alignment horizontal="justify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>
      <alignment vertical="top" wrapText="1"/>
    </xf>
    <xf numFmtId="165" fontId="0" fillId="0" borderId="18" xfId="0" applyNumberFormat="1" applyFont="1" applyFill="1" applyBorder="1" applyAlignment="1">
      <alignment vertical="top" wrapText="1"/>
    </xf>
    <xf numFmtId="0" fontId="0" fillId="0" borderId="18" xfId="0" applyBorder="1"/>
    <xf numFmtId="0" fontId="5" fillId="0" borderId="18" xfId="0" applyFont="1" applyBorder="1" applyAlignment="1">
      <alignment horizontal="center" wrapText="1"/>
    </xf>
    <xf numFmtId="165" fontId="0" fillId="0" borderId="18" xfId="0" applyNumberFormat="1" applyBorder="1" applyAlignment="1">
      <alignment horizontal="center" vertical="top" wrapText="1"/>
    </xf>
    <xf numFmtId="165" fontId="3" fillId="0" borderId="18" xfId="0" applyNumberFormat="1" applyFon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164" fontId="0" fillId="0" borderId="18" xfId="0" applyNumberForma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9" fontId="0" fillId="0" borderId="18" xfId="0" applyNumberForma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vertical="top" wrapText="1"/>
    </xf>
    <xf numFmtId="165" fontId="0" fillId="0" borderId="2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7" fillId="0" borderId="14" xfId="1" applyBorder="1" applyAlignment="1" applyProtection="1">
      <alignment horizontal="center" vertical="top" wrapText="1"/>
    </xf>
    <xf numFmtId="0" fontId="7" fillId="0" borderId="15" xfId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7" fillId="0" borderId="18" xfId="1" applyBorder="1" applyAlignment="1" applyProtection="1">
      <alignment horizontal="center" vertical="top" wrapText="1"/>
    </xf>
    <xf numFmtId="0" fontId="0" fillId="0" borderId="19" xfId="0" applyBorder="1" applyAlignment="1">
      <alignment horizont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2 2" xfId="3"/>
    <cellStyle name="Обычный 2_Xl0000226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10" workbookViewId="0">
      <selection activeCell="A27" sqref="A27"/>
    </sheetView>
  </sheetViews>
  <sheetFormatPr defaultRowHeight="15"/>
  <cols>
    <col min="2" max="2" width="29.85546875" customWidth="1"/>
    <col min="7" max="7" width="8.140625" customWidth="1"/>
    <col min="8" max="8" width="14.5703125" customWidth="1"/>
    <col min="10" max="10" width="15.28515625" customWidth="1"/>
  </cols>
  <sheetData>
    <row r="1" spans="1:12" s="2" customFormat="1">
      <c r="A1" s="43" t="s">
        <v>84</v>
      </c>
      <c r="B1" s="43"/>
      <c r="C1" s="43"/>
      <c r="D1" s="43"/>
      <c r="E1" s="43"/>
      <c r="F1" s="43"/>
      <c r="G1" s="43"/>
      <c r="H1" s="43"/>
      <c r="I1" s="43"/>
      <c r="J1" s="1"/>
      <c r="K1" s="1"/>
      <c r="L1" s="1"/>
    </row>
    <row r="2" spans="1:12" s="2" customForma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1"/>
      <c r="K2" s="1"/>
      <c r="L2" s="1"/>
    </row>
    <row r="3" spans="1:12" s="2" customFormat="1">
      <c r="A3" s="44" t="s">
        <v>72</v>
      </c>
      <c r="B3" s="44"/>
      <c r="C3" s="44"/>
      <c r="D3" s="44"/>
      <c r="E3" s="44"/>
      <c r="F3" s="44"/>
      <c r="G3" s="44"/>
      <c r="H3" s="44"/>
      <c r="I3" s="44"/>
      <c r="J3" s="1"/>
      <c r="K3" s="1"/>
      <c r="L3" s="1"/>
    </row>
    <row r="4" spans="1:12" s="2" customFormat="1">
      <c r="A4" s="45" t="s">
        <v>1</v>
      </c>
      <c r="B4" s="45"/>
      <c r="C4" s="45"/>
      <c r="D4" s="42" t="s">
        <v>2</v>
      </c>
      <c r="E4" s="42"/>
      <c r="F4" s="42"/>
      <c r="G4" s="42"/>
      <c r="H4" s="42"/>
      <c r="I4" s="42"/>
      <c r="J4" s="1"/>
      <c r="K4" s="1"/>
      <c r="L4" s="1"/>
    </row>
    <row r="5" spans="1:12" s="2" customFormat="1">
      <c r="A5"/>
      <c r="B5"/>
      <c r="C5"/>
      <c r="D5" s="42" t="s">
        <v>3</v>
      </c>
      <c r="E5" s="42"/>
      <c r="F5" s="42"/>
      <c r="G5" s="42"/>
      <c r="H5" s="42"/>
      <c r="I5" s="42"/>
      <c r="J5" s="1"/>
      <c r="K5" s="1"/>
      <c r="L5" s="1"/>
    </row>
    <row r="6" spans="1:12" ht="15.75" thickBot="1"/>
    <row r="7" spans="1:12" ht="58.5" customHeight="1">
      <c r="A7" s="46" t="s">
        <v>4</v>
      </c>
      <c r="B7" s="51" t="s">
        <v>5</v>
      </c>
      <c r="C7" s="53" t="s">
        <v>6</v>
      </c>
      <c r="D7" s="55" t="s">
        <v>7</v>
      </c>
      <c r="E7" s="56"/>
      <c r="F7" s="57" t="s">
        <v>8</v>
      </c>
      <c r="G7" s="46" t="s">
        <v>9</v>
      </c>
      <c r="H7" s="46" t="s">
        <v>10</v>
      </c>
    </row>
    <row r="8" spans="1:12" ht="52.5" thickBot="1">
      <c r="A8" s="47"/>
      <c r="B8" s="52"/>
      <c r="C8" s="54"/>
      <c r="D8" s="3" t="s">
        <v>11</v>
      </c>
      <c r="E8" s="3" t="s">
        <v>12</v>
      </c>
      <c r="F8" s="58"/>
      <c r="G8" s="47"/>
      <c r="H8" s="47"/>
    </row>
    <row r="9" spans="1:12" ht="32.25" customHeight="1">
      <c r="A9" s="48" t="s">
        <v>13</v>
      </c>
      <c r="B9" s="48"/>
      <c r="C9" s="48"/>
      <c r="D9" s="48"/>
      <c r="E9" s="48"/>
      <c r="F9" s="48"/>
      <c r="G9" s="48"/>
      <c r="H9" s="48"/>
    </row>
    <row r="10" spans="1:12" ht="184.5" customHeight="1" thickBot="1">
      <c r="A10" s="4" t="s">
        <v>14</v>
      </c>
      <c r="B10" s="5" t="s">
        <v>15</v>
      </c>
      <c r="C10" s="6" t="s">
        <v>16</v>
      </c>
      <c r="D10" s="12">
        <v>103</v>
      </c>
      <c r="E10" s="12">
        <v>105.7</v>
      </c>
      <c r="F10" s="12">
        <f>E10-D10</f>
        <v>2.7000000000000028</v>
      </c>
      <c r="G10" s="12">
        <f>(E10/D10*100)-100</f>
        <v>2.6213592233009848</v>
      </c>
      <c r="H10" s="6" t="s">
        <v>83</v>
      </c>
    </row>
    <row r="11" spans="1:12" ht="114.75" customHeight="1" thickBot="1">
      <c r="A11" s="4" t="s">
        <v>17</v>
      </c>
      <c r="B11" s="5" t="s">
        <v>18</v>
      </c>
      <c r="C11" s="6" t="s">
        <v>19</v>
      </c>
      <c r="D11" s="6" t="s">
        <v>20</v>
      </c>
      <c r="E11" s="6" t="s">
        <v>20</v>
      </c>
      <c r="F11" s="6">
        <v>0</v>
      </c>
      <c r="G11" s="12">
        <v>0</v>
      </c>
      <c r="H11" s="6"/>
    </row>
    <row r="12" spans="1:12" ht="201.75" customHeight="1" thickBot="1">
      <c r="A12" s="4" t="s">
        <v>21</v>
      </c>
      <c r="B12" s="5" t="s">
        <v>22</v>
      </c>
      <c r="C12" s="6" t="s">
        <v>23</v>
      </c>
      <c r="D12" s="12">
        <v>73</v>
      </c>
      <c r="E12" s="13">
        <v>67.900000000000006</v>
      </c>
      <c r="F12" s="12">
        <f>E12-D12</f>
        <v>-5.0999999999999943</v>
      </c>
      <c r="G12" s="12">
        <f>(E12/D12*100)-100</f>
        <v>-6.9863013698629999</v>
      </c>
      <c r="H12" s="6" t="s">
        <v>75</v>
      </c>
      <c r="J12" s="10">
        <f>1950629.81/2762706.83*100</f>
        <v>70.605747552301807</v>
      </c>
    </row>
    <row r="13" spans="1:12" ht="130.5" customHeight="1" thickBot="1">
      <c r="A13" s="4" t="s">
        <v>24</v>
      </c>
      <c r="B13" s="5" t="s">
        <v>25</v>
      </c>
      <c r="C13" s="6" t="s">
        <v>26</v>
      </c>
      <c r="D13" s="6">
        <v>1</v>
      </c>
      <c r="E13" s="6">
        <v>1</v>
      </c>
      <c r="F13" s="7"/>
      <c r="G13" s="7"/>
      <c r="H13" s="6"/>
    </row>
    <row r="14" spans="1:12" ht="75.75" thickBot="1">
      <c r="A14" s="4" t="s">
        <v>27</v>
      </c>
      <c r="B14" s="5" t="s">
        <v>28</v>
      </c>
      <c r="C14" s="6" t="s">
        <v>29</v>
      </c>
      <c r="D14" s="12">
        <v>50</v>
      </c>
      <c r="E14" s="12">
        <v>49.1</v>
      </c>
      <c r="F14" s="12">
        <f>E14-D14</f>
        <v>-0.89999999999999858</v>
      </c>
      <c r="G14" s="12">
        <f>(E14/D14*100)-100</f>
        <v>-1.7999999999999972</v>
      </c>
      <c r="H14" s="6" t="s">
        <v>76</v>
      </c>
    </row>
    <row r="15" spans="1:12" ht="171.75" customHeight="1" thickBot="1">
      <c r="A15" s="4" t="s">
        <v>30</v>
      </c>
      <c r="B15" s="5" t="s">
        <v>73</v>
      </c>
      <c r="C15" s="6" t="s">
        <v>16</v>
      </c>
      <c r="D15" s="9">
        <v>0.74</v>
      </c>
      <c r="E15" s="14">
        <v>0.749</v>
      </c>
      <c r="F15" s="16">
        <v>0.9</v>
      </c>
      <c r="G15" s="12">
        <f>(E15/D15*100)-100</f>
        <v>1.2162162162162105</v>
      </c>
      <c r="H15" s="8" t="s">
        <v>82</v>
      </c>
    </row>
    <row r="16" spans="1:12" ht="21.75" customHeight="1" thickBot="1">
      <c r="A16" s="49" t="s">
        <v>31</v>
      </c>
      <c r="B16" s="50"/>
      <c r="C16" s="50"/>
      <c r="D16" s="50"/>
      <c r="E16" s="50"/>
      <c r="F16" s="50"/>
      <c r="G16" s="50"/>
      <c r="H16" s="50"/>
    </row>
    <row r="17" spans="1:14" ht="105" customHeight="1" thickBot="1">
      <c r="A17" s="4" t="s">
        <v>32</v>
      </c>
      <c r="B17" s="5" t="s">
        <v>33</v>
      </c>
      <c r="C17" s="6" t="s">
        <v>23</v>
      </c>
      <c r="D17" s="12">
        <v>70</v>
      </c>
      <c r="E17" s="13">
        <v>72</v>
      </c>
      <c r="F17" s="12">
        <f>E17-D17</f>
        <v>2</v>
      </c>
      <c r="G17" s="12">
        <f>(E17/D17*100)-100</f>
        <v>2.857142857142847</v>
      </c>
      <c r="H17" s="6" t="s">
        <v>78</v>
      </c>
    </row>
    <row r="18" spans="1:14" ht="163.5" customHeight="1" thickBot="1">
      <c r="A18" s="4" t="s">
        <v>34</v>
      </c>
      <c r="B18" s="5" t="s">
        <v>35</v>
      </c>
      <c r="C18" s="6" t="s">
        <v>36</v>
      </c>
      <c r="D18" s="12">
        <v>5</v>
      </c>
      <c r="E18" s="12">
        <v>5.7</v>
      </c>
      <c r="F18" s="12">
        <f>E18-D18</f>
        <v>0.70000000000000018</v>
      </c>
      <c r="G18" s="12">
        <f>(E18/D18*100)-100</f>
        <v>14.000000000000014</v>
      </c>
      <c r="H18" s="6" t="s">
        <v>77</v>
      </c>
      <c r="J18">
        <f>2613277.1/2762706.83*100-100</f>
        <v>-5.4088160342369775</v>
      </c>
      <c r="K18">
        <f>2762706.83/2613277.1*100</f>
        <v>105.71809740344796</v>
      </c>
    </row>
    <row r="19" spans="1:14" ht="140.25" customHeight="1" thickBot="1">
      <c r="A19" s="4" t="s">
        <v>37</v>
      </c>
      <c r="B19" s="5" t="s">
        <v>38</v>
      </c>
      <c r="C19" s="6" t="s">
        <v>39</v>
      </c>
      <c r="D19" s="6" t="s">
        <v>40</v>
      </c>
      <c r="E19" s="6" t="s">
        <v>40</v>
      </c>
      <c r="F19" s="12">
        <v>0</v>
      </c>
      <c r="G19" s="12">
        <v>0</v>
      </c>
      <c r="H19" s="6"/>
    </row>
    <row r="20" spans="1:14" ht="148.5" customHeight="1" thickBot="1">
      <c r="A20" s="4" t="s">
        <v>41</v>
      </c>
      <c r="B20" s="5" t="s">
        <v>42</v>
      </c>
      <c r="C20" s="6" t="s">
        <v>39</v>
      </c>
      <c r="D20" s="6" t="s">
        <v>40</v>
      </c>
      <c r="E20" s="6" t="s">
        <v>40</v>
      </c>
      <c r="F20" s="12">
        <v>0</v>
      </c>
      <c r="G20" s="12">
        <v>0</v>
      </c>
      <c r="H20" s="6"/>
    </row>
    <row r="21" spans="1:14" ht="236.25" customHeight="1" thickBot="1">
      <c r="A21" s="4" t="s">
        <v>43</v>
      </c>
      <c r="B21" s="5" t="s">
        <v>44</v>
      </c>
      <c r="C21" s="6" t="s">
        <v>23</v>
      </c>
      <c r="D21" s="12">
        <v>0</v>
      </c>
      <c r="E21" s="11">
        <v>0</v>
      </c>
      <c r="F21" s="12">
        <v>0</v>
      </c>
      <c r="G21" s="12">
        <v>0</v>
      </c>
      <c r="H21" s="6"/>
    </row>
    <row r="22" spans="1:14" ht="261.75" customHeight="1" thickBot="1">
      <c r="A22" s="4" t="s">
        <v>45</v>
      </c>
      <c r="B22" s="5" t="s">
        <v>46</v>
      </c>
      <c r="C22" s="6" t="s">
        <v>47</v>
      </c>
      <c r="D22" s="12">
        <v>15</v>
      </c>
      <c r="E22" s="15">
        <v>0.25</v>
      </c>
      <c r="F22" s="12">
        <f>D22-E22</f>
        <v>14.75</v>
      </c>
      <c r="G22" s="12">
        <f>(E22/D22*100)-100</f>
        <v>-98.333333333333329</v>
      </c>
      <c r="H22" s="6" t="s">
        <v>79</v>
      </c>
      <c r="J22">
        <f>35940.35/2762706.83*100</f>
        <v>1.3009107448436719</v>
      </c>
    </row>
    <row r="23" spans="1:14" ht="115.5" customHeight="1" thickBot="1">
      <c r="A23" s="4" t="s">
        <v>48</v>
      </c>
      <c r="B23" s="5" t="s">
        <v>49</v>
      </c>
      <c r="C23" s="6" t="s">
        <v>23</v>
      </c>
      <c r="D23" s="12">
        <v>0</v>
      </c>
      <c r="E23" s="12">
        <v>0</v>
      </c>
      <c r="F23" s="12">
        <f>E23-D23</f>
        <v>0</v>
      </c>
      <c r="G23" s="12">
        <v>0</v>
      </c>
      <c r="H23" s="6"/>
      <c r="N23">
        <v>10</v>
      </c>
    </row>
    <row r="24" spans="1:14" ht="149.25" customHeight="1" thickBot="1">
      <c r="A24" s="4" t="s">
        <v>50</v>
      </c>
      <c r="B24" s="5" t="s">
        <v>51</v>
      </c>
      <c r="C24" s="6" t="s">
        <v>52</v>
      </c>
      <c r="D24" s="12">
        <v>90</v>
      </c>
      <c r="E24" s="13">
        <v>95.49</v>
      </c>
      <c r="F24" s="12">
        <f>E24-D24</f>
        <v>5.4899999999999949</v>
      </c>
      <c r="G24" s="12">
        <f>(E24/D24*100)-100</f>
        <v>6.0999999999999943</v>
      </c>
      <c r="H24" s="6" t="s">
        <v>80</v>
      </c>
      <c r="J24">
        <f>20008783.97-4418041.32</f>
        <v>15590742.649999999</v>
      </c>
      <c r="K24">
        <f>14887429.43/J24*100</f>
        <v>95.488904949630481</v>
      </c>
    </row>
    <row r="25" spans="1:14" ht="240.75" thickBot="1">
      <c r="A25" s="4" t="s">
        <v>53</v>
      </c>
      <c r="B25" s="5" t="s">
        <v>54</v>
      </c>
      <c r="C25" s="6" t="s">
        <v>23</v>
      </c>
      <c r="D25" s="12">
        <v>90</v>
      </c>
      <c r="E25" s="12">
        <v>100</v>
      </c>
      <c r="F25" s="12">
        <v>10</v>
      </c>
      <c r="G25" s="12">
        <f>(E25/D25*100)-100</f>
        <v>11.111111111111114</v>
      </c>
      <c r="H25" s="6" t="s">
        <v>81</v>
      </c>
    </row>
    <row r="26" spans="1:14" ht="104.25" customHeight="1" thickBot="1">
      <c r="A26" s="4" t="s">
        <v>55</v>
      </c>
      <c r="B26" s="5" t="s">
        <v>56</v>
      </c>
      <c r="C26" s="6" t="s">
        <v>39</v>
      </c>
      <c r="D26" s="6" t="s">
        <v>40</v>
      </c>
      <c r="E26" s="6" t="s">
        <v>40</v>
      </c>
      <c r="F26" s="12">
        <v>0</v>
      </c>
      <c r="G26" s="12">
        <v>0</v>
      </c>
      <c r="H26" s="6"/>
    </row>
    <row r="27" spans="1:14" ht="54.75" customHeight="1" thickBot="1">
      <c r="A27" s="17"/>
      <c r="B27" s="18"/>
      <c r="C27" s="19"/>
      <c r="D27" s="19"/>
      <c r="E27" s="19"/>
      <c r="F27" s="20"/>
      <c r="G27" s="20"/>
      <c r="H27" s="19"/>
    </row>
    <row r="28" spans="1:14" ht="48.75" customHeight="1" thickBot="1">
      <c r="A28" s="17"/>
      <c r="B28" s="18"/>
      <c r="C28" s="19"/>
      <c r="D28" s="19"/>
      <c r="E28" s="19"/>
      <c r="F28" s="20"/>
      <c r="G28" s="20"/>
      <c r="H28" s="19"/>
    </row>
    <row r="29" spans="1:14" ht="26.25" customHeight="1" thickBot="1">
      <c r="A29" s="49" t="s">
        <v>57</v>
      </c>
      <c r="B29" s="50"/>
      <c r="C29" s="50"/>
      <c r="D29" s="50"/>
      <c r="E29" s="50"/>
      <c r="F29" s="50"/>
      <c r="G29" s="50"/>
      <c r="H29" s="50"/>
    </row>
    <row r="30" spans="1:14" ht="95.25" customHeight="1" thickBot="1">
      <c r="A30" s="4" t="s">
        <v>58</v>
      </c>
      <c r="B30" s="5" t="s">
        <v>59</v>
      </c>
      <c r="C30" s="6" t="s">
        <v>23</v>
      </c>
      <c r="D30" s="12">
        <v>4</v>
      </c>
      <c r="E30" s="12">
        <v>4</v>
      </c>
      <c r="F30" s="12">
        <f>D30-E30</f>
        <v>0</v>
      </c>
      <c r="G30" s="12">
        <f>100-(E30/D30*100)</f>
        <v>0</v>
      </c>
      <c r="H30" s="6"/>
    </row>
    <row r="31" spans="1:14" ht="66" customHeight="1" thickBot="1">
      <c r="A31" s="4" t="s">
        <v>60</v>
      </c>
      <c r="B31" s="5" t="s">
        <v>61</v>
      </c>
      <c r="C31" s="6" t="s">
        <v>23</v>
      </c>
      <c r="D31" s="12">
        <v>2</v>
      </c>
      <c r="E31" s="12">
        <v>2</v>
      </c>
      <c r="F31" s="12">
        <f>D31-E31</f>
        <v>0</v>
      </c>
      <c r="G31" s="12">
        <f>100-(E31/D31*100)</f>
        <v>0</v>
      </c>
      <c r="H31" s="6"/>
    </row>
    <row r="32" spans="1:14" ht="116.25" customHeight="1" thickBot="1">
      <c r="A32" s="4" t="s">
        <v>62</v>
      </c>
      <c r="B32" s="5" t="s">
        <v>63</v>
      </c>
      <c r="C32" s="6" t="s">
        <v>64</v>
      </c>
      <c r="D32" s="6" t="s">
        <v>65</v>
      </c>
      <c r="E32" s="6" t="s">
        <v>65</v>
      </c>
      <c r="F32" s="12">
        <v>0</v>
      </c>
      <c r="G32" s="12">
        <v>0</v>
      </c>
      <c r="H32" s="6"/>
    </row>
    <row r="33" spans="1:8" ht="40.5" customHeight="1" thickBot="1">
      <c r="A33" s="49" t="s">
        <v>66</v>
      </c>
      <c r="B33" s="50"/>
      <c r="C33" s="50"/>
      <c r="D33" s="50"/>
      <c r="E33" s="50"/>
      <c r="F33" s="50"/>
      <c r="G33" s="50"/>
      <c r="H33" s="50"/>
    </row>
    <row r="34" spans="1:8" ht="144.75" customHeight="1" thickBot="1">
      <c r="A34" s="4" t="s">
        <v>67</v>
      </c>
      <c r="B34" s="5" t="s">
        <v>68</v>
      </c>
      <c r="C34" s="6" t="s">
        <v>23</v>
      </c>
      <c r="D34" s="9">
        <v>0.95</v>
      </c>
      <c r="E34" s="9">
        <v>0.93</v>
      </c>
      <c r="F34" s="13">
        <v>2</v>
      </c>
      <c r="G34" s="12">
        <f>(E34/D34*100)-100</f>
        <v>-2.1052631578947256</v>
      </c>
      <c r="H34" s="8"/>
    </row>
    <row r="35" spans="1:8" ht="330.75" customHeight="1" thickBot="1">
      <c r="A35" s="4" t="s">
        <v>69</v>
      </c>
      <c r="B35" s="5" t="s">
        <v>70</v>
      </c>
      <c r="C35" s="6" t="s">
        <v>71</v>
      </c>
      <c r="D35" s="12">
        <v>160</v>
      </c>
      <c r="E35" s="12">
        <v>365</v>
      </c>
      <c r="F35" s="13">
        <f>E35-D35</f>
        <v>205</v>
      </c>
      <c r="G35" s="12">
        <f>(E35/D35*100)-100</f>
        <v>128.125</v>
      </c>
      <c r="H35" s="6" t="s">
        <v>74</v>
      </c>
    </row>
  </sheetData>
  <mergeCells count="17">
    <mergeCell ref="H7:H8"/>
    <mergeCell ref="A9:H9"/>
    <mergeCell ref="A16:H16"/>
    <mergeCell ref="A29:H29"/>
    <mergeCell ref="A33:H33"/>
    <mergeCell ref="A7:A8"/>
    <mergeCell ref="B7:B8"/>
    <mergeCell ref="C7:C8"/>
    <mergeCell ref="D7:E7"/>
    <mergeCell ref="F7:F8"/>
    <mergeCell ref="G7:G8"/>
    <mergeCell ref="D5:I5"/>
    <mergeCell ref="A1:I1"/>
    <mergeCell ref="A2:I2"/>
    <mergeCell ref="A3:I3"/>
    <mergeCell ref="A4:C4"/>
    <mergeCell ref="D4:I4"/>
  </mergeCells>
  <hyperlinks>
    <hyperlink ref="A16" location="Par398" display="Par398"/>
    <hyperlink ref="A29" location="Par580" display="Par580"/>
    <hyperlink ref="A33" location="Par691" display="Par69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A61" workbookViewId="0">
      <selection activeCell="N23" sqref="N23"/>
    </sheetView>
  </sheetViews>
  <sheetFormatPr defaultRowHeight="15"/>
  <cols>
    <col min="2" max="2" width="29.85546875" customWidth="1"/>
    <col min="7" max="7" width="8.140625" customWidth="1"/>
    <col min="8" max="8" width="14.5703125" customWidth="1"/>
    <col min="10" max="10" width="15.28515625" customWidth="1"/>
  </cols>
  <sheetData>
    <row r="1" spans="1:12" s="2" customFormat="1">
      <c r="A1" s="43" t="s">
        <v>84</v>
      </c>
      <c r="B1" s="43"/>
      <c r="C1" s="43"/>
      <c r="D1" s="43"/>
      <c r="E1" s="43"/>
      <c r="F1" s="43"/>
      <c r="G1" s="43"/>
      <c r="H1" s="43"/>
      <c r="I1" s="43"/>
      <c r="J1" s="1"/>
      <c r="K1" s="1"/>
      <c r="L1" s="1"/>
    </row>
    <row r="2" spans="1:12" s="2" customForma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1"/>
      <c r="K2" s="1"/>
      <c r="L2" s="1"/>
    </row>
    <row r="3" spans="1:12" s="2" customFormat="1">
      <c r="A3" s="44" t="s">
        <v>72</v>
      </c>
      <c r="B3" s="44"/>
      <c r="C3" s="44"/>
      <c r="D3" s="44"/>
      <c r="E3" s="44"/>
      <c r="F3" s="44"/>
      <c r="G3" s="44"/>
      <c r="H3" s="44"/>
      <c r="I3" s="44"/>
      <c r="J3" s="1"/>
      <c r="K3" s="1"/>
      <c r="L3" s="1"/>
    </row>
    <row r="4" spans="1:12" s="2" customFormat="1">
      <c r="A4" s="45" t="s">
        <v>1</v>
      </c>
      <c r="B4" s="45"/>
      <c r="C4" s="45"/>
      <c r="D4" s="42" t="s">
        <v>2</v>
      </c>
      <c r="E4" s="42"/>
      <c r="F4" s="42"/>
      <c r="G4" s="42"/>
      <c r="H4" s="42"/>
      <c r="I4" s="42"/>
      <c r="J4" s="1"/>
      <c r="K4" s="1"/>
      <c r="L4" s="1"/>
    </row>
    <row r="5" spans="1:12" s="2" customFormat="1">
      <c r="A5"/>
      <c r="B5"/>
      <c r="C5"/>
      <c r="D5" s="42" t="s">
        <v>3</v>
      </c>
      <c r="E5" s="42"/>
      <c r="F5" s="42"/>
      <c r="G5" s="42"/>
      <c r="H5" s="42"/>
      <c r="I5" s="42"/>
      <c r="J5" s="1"/>
      <c r="K5" s="1"/>
      <c r="L5" s="1"/>
    </row>
    <row r="7" spans="1:12" ht="58.5" customHeight="1">
      <c r="A7" s="60" t="s">
        <v>4</v>
      </c>
      <c r="B7" s="60" t="s">
        <v>5</v>
      </c>
      <c r="C7" s="60" t="s">
        <v>6</v>
      </c>
      <c r="D7" s="60" t="s">
        <v>7</v>
      </c>
      <c r="E7" s="60"/>
      <c r="F7" s="60" t="s">
        <v>8</v>
      </c>
      <c r="G7" s="60" t="s">
        <v>9</v>
      </c>
      <c r="H7" s="60" t="s">
        <v>10</v>
      </c>
    </row>
    <row r="8" spans="1:12" ht="51.75">
      <c r="A8" s="60"/>
      <c r="B8" s="60"/>
      <c r="C8" s="60"/>
      <c r="D8" s="28" t="s">
        <v>11</v>
      </c>
      <c r="E8" s="28" t="s">
        <v>12</v>
      </c>
      <c r="F8" s="60"/>
      <c r="G8" s="60"/>
      <c r="H8" s="60"/>
    </row>
    <row r="9" spans="1:12" ht="32.25" customHeight="1">
      <c r="A9" s="61" t="s">
        <v>13</v>
      </c>
      <c r="B9" s="61"/>
      <c r="C9" s="61"/>
      <c r="D9" s="61"/>
      <c r="E9" s="61"/>
      <c r="F9" s="61"/>
      <c r="G9" s="61"/>
      <c r="H9" s="61"/>
    </row>
    <row r="10" spans="1:12" ht="184.5" customHeight="1">
      <c r="A10" s="21" t="s">
        <v>14</v>
      </c>
      <c r="B10" s="21" t="s">
        <v>15</v>
      </c>
      <c r="C10" s="22" t="s">
        <v>16</v>
      </c>
      <c r="D10" s="29">
        <v>103</v>
      </c>
      <c r="E10" s="29">
        <v>105.7</v>
      </c>
      <c r="F10" s="29">
        <f>E10-D10</f>
        <v>2.7000000000000028</v>
      </c>
      <c r="G10" s="29">
        <f>(E10/D10*100)-100</f>
        <v>2.6213592233009848</v>
      </c>
      <c r="H10" s="22" t="s">
        <v>83</v>
      </c>
    </row>
    <row r="11" spans="1:12" ht="114.75" customHeight="1">
      <c r="A11" s="21" t="s">
        <v>17</v>
      </c>
      <c r="B11" s="21" t="s">
        <v>18</v>
      </c>
      <c r="C11" s="22" t="s">
        <v>19</v>
      </c>
      <c r="D11" s="22" t="s">
        <v>20</v>
      </c>
      <c r="E11" s="22" t="s">
        <v>20</v>
      </c>
      <c r="F11" s="22">
        <v>0</v>
      </c>
      <c r="G11" s="29">
        <v>0</v>
      </c>
      <c r="H11" s="22"/>
    </row>
    <row r="12" spans="1:12" ht="201.75" customHeight="1">
      <c r="A12" s="21" t="s">
        <v>21</v>
      </c>
      <c r="B12" s="21" t="s">
        <v>22</v>
      </c>
      <c r="C12" s="22" t="s">
        <v>23</v>
      </c>
      <c r="D12" s="29">
        <v>73</v>
      </c>
      <c r="E12" s="30">
        <v>67.900000000000006</v>
      </c>
      <c r="F12" s="29">
        <f>E12-D12</f>
        <v>-5.0999999999999943</v>
      </c>
      <c r="G12" s="29">
        <f>(E12/D12*100)-100</f>
        <v>-6.9863013698629999</v>
      </c>
      <c r="H12" s="22" t="s">
        <v>75</v>
      </c>
      <c r="J12" s="10"/>
    </row>
    <row r="13" spans="1:12" ht="130.5" customHeight="1">
      <c r="A13" s="21" t="s">
        <v>24</v>
      </c>
      <c r="B13" s="21" t="s">
        <v>25</v>
      </c>
      <c r="C13" s="22" t="s">
        <v>26</v>
      </c>
      <c r="D13" s="22">
        <v>1</v>
      </c>
      <c r="E13" s="22">
        <v>1</v>
      </c>
      <c r="F13" s="31"/>
      <c r="G13" s="31"/>
      <c r="H13" s="22"/>
    </row>
    <row r="14" spans="1:12" ht="75">
      <c r="A14" s="21" t="s">
        <v>27</v>
      </c>
      <c r="B14" s="21" t="s">
        <v>28</v>
      </c>
      <c r="C14" s="22" t="s">
        <v>29</v>
      </c>
      <c r="D14" s="29">
        <v>50</v>
      </c>
      <c r="E14" s="29">
        <v>49.1</v>
      </c>
      <c r="F14" s="29">
        <f>E14-D14</f>
        <v>-0.89999999999999858</v>
      </c>
      <c r="G14" s="29">
        <f>(E14/D14*100)-100</f>
        <v>-1.7999999999999972</v>
      </c>
      <c r="H14" s="22" t="s">
        <v>76</v>
      </c>
    </row>
    <row r="15" spans="1:12" ht="171.75" customHeight="1">
      <c r="A15" s="21" t="s">
        <v>30</v>
      </c>
      <c r="B15" s="21" t="s">
        <v>73</v>
      </c>
      <c r="C15" s="22" t="s">
        <v>16</v>
      </c>
      <c r="D15" s="32">
        <v>0.74</v>
      </c>
      <c r="E15" s="33">
        <v>0.749</v>
      </c>
      <c r="F15" s="34">
        <v>0.9</v>
      </c>
      <c r="G15" s="29">
        <f>(E15/D15*100)-100</f>
        <v>1.2162162162162105</v>
      </c>
      <c r="H15" s="35" t="s">
        <v>82</v>
      </c>
    </row>
    <row r="16" spans="1:12" ht="21.75" customHeight="1">
      <c r="A16" s="62" t="s">
        <v>31</v>
      </c>
      <c r="B16" s="62"/>
      <c r="C16" s="62"/>
      <c r="D16" s="62"/>
      <c r="E16" s="62"/>
      <c r="F16" s="62"/>
      <c r="G16" s="62"/>
      <c r="H16" s="62"/>
    </row>
    <row r="17" spans="1:8" ht="105" customHeight="1">
      <c r="A17" s="21" t="s">
        <v>32</v>
      </c>
      <c r="B17" s="21" t="s">
        <v>33</v>
      </c>
      <c r="C17" s="22" t="s">
        <v>23</v>
      </c>
      <c r="D17" s="29">
        <v>70</v>
      </c>
      <c r="E17" s="30">
        <v>72</v>
      </c>
      <c r="F17" s="29">
        <f>E17-D17</f>
        <v>2</v>
      </c>
      <c r="G17" s="29">
        <f>(E17/D17*100)-100</f>
        <v>2.857142857142847</v>
      </c>
      <c r="H17" s="22" t="s">
        <v>78</v>
      </c>
    </row>
    <row r="18" spans="1:8" ht="163.5" customHeight="1">
      <c r="A18" s="21" t="s">
        <v>34</v>
      </c>
      <c r="B18" s="21" t="s">
        <v>35</v>
      </c>
      <c r="C18" s="22" t="s">
        <v>36</v>
      </c>
      <c r="D18" s="29">
        <v>5</v>
      </c>
      <c r="E18" s="29">
        <v>5.7</v>
      </c>
      <c r="F18" s="29">
        <f>E18-D18</f>
        <v>0.70000000000000018</v>
      </c>
      <c r="G18" s="29">
        <f>(E18/D18*100)-100</f>
        <v>14.000000000000014</v>
      </c>
      <c r="H18" s="22" t="s">
        <v>77</v>
      </c>
    </row>
    <row r="19" spans="1:8" ht="75.75" customHeight="1">
      <c r="A19" s="21" t="s">
        <v>37</v>
      </c>
      <c r="B19" s="21" t="s">
        <v>38</v>
      </c>
      <c r="C19" s="22" t="s">
        <v>39</v>
      </c>
      <c r="D19" s="22" t="s">
        <v>40</v>
      </c>
      <c r="E19" s="22" t="s">
        <v>40</v>
      </c>
      <c r="F19" s="29">
        <v>0</v>
      </c>
      <c r="G19" s="29">
        <v>0</v>
      </c>
      <c r="H19" s="22"/>
    </row>
    <row r="20" spans="1:8" ht="120.75" customHeight="1">
      <c r="A20" s="21" t="s">
        <v>41</v>
      </c>
      <c r="B20" s="21" t="s">
        <v>42</v>
      </c>
      <c r="C20" s="22" t="s">
        <v>39</v>
      </c>
      <c r="D20" s="22" t="s">
        <v>40</v>
      </c>
      <c r="E20" s="22" t="s">
        <v>40</v>
      </c>
      <c r="F20" s="29">
        <v>0</v>
      </c>
      <c r="G20" s="29">
        <v>0</v>
      </c>
      <c r="H20" s="22"/>
    </row>
    <row r="21" spans="1:8" ht="236.25" customHeight="1">
      <c r="A21" s="21" t="s">
        <v>43</v>
      </c>
      <c r="B21" s="21" t="s">
        <v>44</v>
      </c>
      <c r="C21" s="22" t="s">
        <v>23</v>
      </c>
      <c r="D21" s="29">
        <v>0</v>
      </c>
      <c r="E21" s="36">
        <v>0</v>
      </c>
      <c r="F21" s="29">
        <v>0</v>
      </c>
      <c r="G21" s="29">
        <v>0</v>
      </c>
      <c r="H21" s="22"/>
    </row>
    <row r="22" spans="1:8" ht="261.75" customHeight="1">
      <c r="A22" s="21" t="s">
        <v>45</v>
      </c>
      <c r="B22" s="21" t="s">
        <v>46</v>
      </c>
      <c r="C22" s="22" t="s">
        <v>47</v>
      </c>
      <c r="D22" s="29">
        <v>15</v>
      </c>
      <c r="E22" s="37">
        <v>0.25</v>
      </c>
      <c r="F22" s="29">
        <f>D22-E22</f>
        <v>14.75</v>
      </c>
      <c r="G22" s="29">
        <f>(E22/D22*100)-100</f>
        <v>-98.333333333333329</v>
      </c>
      <c r="H22" s="22" t="s">
        <v>79</v>
      </c>
    </row>
    <row r="23" spans="1:8" ht="115.5" customHeight="1">
      <c r="A23" s="21" t="s">
        <v>48</v>
      </c>
      <c r="B23" s="21" t="s">
        <v>49</v>
      </c>
      <c r="C23" s="22" t="s">
        <v>23</v>
      </c>
      <c r="D23" s="29">
        <v>0</v>
      </c>
      <c r="E23" s="29">
        <v>0</v>
      </c>
      <c r="F23" s="29">
        <f>E23-D23</f>
        <v>0</v>
      </c>
      <c r="G23" s="29">
        <v>0</v>
      </c>
      <c r="H23" s="22"/>
    </row>
    <row r="24" spans="1:8" ht="149.25" customHeight="1">
      <c r="A24" s="21" t="s">
        <v>50</v>
      </c>
      <c r="B24" s="21" t="s">
        <v>51</v>
      </c>
      <c r="C24" s="22" t="s">
        <v>52</v>
      </c>
      <c r="D24" s="29">
        <v>90</v>
      </c>
      <c r="E24" s="30">
        <v>95.49</v>
      </c>
      <c r="F24" s="29">
        <f>E24-D24</f>
        <v>5.4899999999999949</v>
      </c>
      <c r="G24" s="29">
        <f>(E24/D24*100)-100</f>
        <v>6.0999999999999943</v>
      </c>
      <c r="H24" s="22" t="s">
        <v>80</v>
      </c>
    </row>
    <row r="25" spans="1:8" ht="240">
      <c r="A25" s="21" t="s">
        <v>53</v>
      </c>
      <c r="B25" s="21" t="s">
        <v>54</v>
      </c>
      <c r="C25" s="22" t="s">
        <v>23</v>
      </c>
      <c r="D25" s="29">
        <v>90</v>
      </c>
      <c r="E25" s="29">
        <v>100</v>
      </c>
      <c r="F25" s="29">
        <v>10</v>
      </c>
      <c r="G25" s="29">
        <f>(E25/D25*100)-100</f>
        <v>11.111111111111114</v>
      </c>
      <c r="H25" s="22" t="s">
        <v>81</v>
      </c>
    </row>
    <row r="26" spans="1:8" ht="104.25" customHeight="1">
      <c r="A26" s="21" t="s">
        <v>55</v>
      </c>
      <c r="B26" s="21" t="s">
        <v>56</v>
      </c>
      <c r="C26" s="22" t="s">
        <v>39</v>
      </c>
      <c r="D26" s="22" t="s">
        <v>40</v>
      </c>
      <c r="E26" s="22" t="s">
        <v>40</v>
      </c>
      <c r="F26" s="29">
        <v>0</v>
      </c>
      <c r="G26" s="29">
        <v>0</v>
      </c>
      <c r="H26" s="22"/>
    </row>
    <row r="27" spans="1:8" ht="40.5" customHeight="1">
      <c r="A27" s="21"/>
      <c r="B27" s="61" t="s">
        <v>125</v>
      </c>
      <c r="C27" s="61"/>
      <c r="D27" s="61"/>
      <c r="E27" s="61"/>
      <c r="F27" s="61"/>
      <c r="G27" s="61"/>
      <c r="H27" s="61"/>
    </row>
    <row r="28" spans="1:8" ht="104.25" customHeight="1">
      <c r="A28" s="38" t="s">
        <v>85</v>
      </c>
      <c r="B28" s="39" t="s">
        <v>86</v>
      </c>
      <c r="C28" s="40" t="s">
        <v>87</v>
      </c>
      <c r="D28" s="40" t="s">
        <v>88</v>
      </c>
      <c r="E28" s="40" t="s">
        <v>88</v>
      </c>
      <c r="F28" s="41">
        <v>0</v>
      </c>
      <c r="G28" s="40" t="s">
        <v>89</v>
      </c>
      <c r="H28" s="22"/>
    </row>
    <row r="29" spans="1:8" ht="104.25" customHeight="1">
      <c r="A29" s="38" t="s">
        <v>90</v>
      </c>
      <c r="B29" s="39" t="s">
        <v>91</v>
      </c>
      <c r="C29" s="40" t="s">
        <v>92</v>
      </c>
      <c r="D29" s="40" t="s">
        <v>85</v>
      </c>
      <c r="E29" s="40" t="s">
        <v>85</v>
      </c>
      <c r="F29" s="41">
        <v>0</v>
      </c>
      <c r="G29" s="40" t="s">
        <v>89</v>
      </c>
      <c r="H29" s="22"/>
    </row>
    <row r="30" spans="1:8" ht="104.25" customHeight="1">
      <c r="A30" s="38" t="s">
        <v>93</v>
      </c>
      <c r="B30" s="39" t="s">
        <v>94</v>
      </c>
      <c r="C30" s="40" t="s">
        <v>87</v>
      </c>
      <c r="D30" s="40" t="s">
        <v>95</v>
      </c>
      <c r="E30" s="40" t="s">
        <v>95</v>
      </c>
      <c r="F30" s="41">
        <v>0</v>
      </c>
      <c r="G30" s="40" t="s">
        <v>89</v>
      </c>
      <c r="H30" s="22"/>
    </row>
    <row r="31" spans="1:8" ht="104.25" customHeight="1">
      <c r="A31" s="38" t="s">
        <v>95</v>
      </c>
      <c r="B31" s="39" t="s">
        <v>96</v>
      </c>
      <c r="C31" s="40" t="s">
        <v>87</v>
      </c>
      <c r="D31" s="40" t="s">
        <v>97</v>
      </c>
      <c r="E31" s="40" t="s">
        <v>109</v>
      </c>
      <c r="F31" s="41">
        <v>-1</v>
      </c>
      <c r="G31" s="40" t="s">
        <v>89</v>
      </c>
      <c r="H31" s="22"/>
    </row>
    <row r="32" spans="1:8" ht="104.25" customHeight="1">
      <c r="A32" s="38" t="s">
        <v>98</v>
      </c>
      <c r="B32" s="39" t="s">
        <v>99</v>
      </c>
      <c r="C32" s="40" t="s">
        <v>87</v>
      </c>
      <c r="D32" s="40" t="s">
        <v>100</v>
      </c>
      <c r="E32" s="40" t="s">
        <v>141</v>
      </c>
      <c r="F32" s="41" t="s">
        <v>142</v>
      </c>
      <c r="G32" s="40" t="s">
        <v>89</v>
      </c>
      <c r="H32" s="22"/>
    </row>
    <row r="33" spans="1:8" ht="104.25" customHeight="1">
      <c r="A33" s="38" t="s">
        <v>101</v>
      </c>
      <c r="B33" s="39" t="s">
        <v>102</v>
      </c>
      <c r="C33" s="40" t="s">
        <v>87</v>
      </c>
      <c r="D33" s="40" t="s">
        <v>103</v>
      </c>
      <c r="E33" s="40" t="s">
        <v>141</v>
      </c>
      <c r="F33" s="41" t="s">
        <v>143</v>
      </c>
      <c r="G33" s="40" t="s">
        <v>89</v>
      </c>
      <c r="H33" s="22"/>
    </row>
    <row r="34" spans="1:8" ht="104.25" customHeight="1">
      <c r="A34" s="38" t="s">
        <v>104</v>
      </c>
      <c r="B34" s="39" t="s">
        <v>105</v>
      </c>
      <c r="C34" s="40" t="s">
        <v>87</v>
      </c>
      <c r="D34" s="40" t="s">
        <v>106</v>
      </c>
      <c r="E34" s="40" t="s">
        <v>106</v>
      </c>
      <c r="F34" s="41">
        <v>0</v>
      </c>
      <c r="G34" s="40" t="s">
        <v>89</v>
      </c>
      <c r="H34" s="22"/>
    </row>
    <row r="35" spans="1:8" ht="104.25" customHeight="1">
      <c r="A35" s="38" t="s">
        <v>107</v>
      </c>
      <c r="B35" s="39" t="s">
        <v>108</v>
      </c>
      <c r="C35" s="40" t="s">
        <v>87</v>
      </c>
      <c r="D35" s="40" t="s">
        <v>106</v>
      </c>
      <c r="E35" s="40" t="s">
        <v>106</v>
      </c>
      <c r="F35" s="41">
        <v>0</v>
      </c>
      <c r="G35" s="40" t="s">
        <v>89</v>
      </c>
      <c r="H35" s="22"/>
    </row>
    <row r="36" spans="1:8" ht="104.25" customHeight="1">
      <c r="A36" s="38" t="s">
        <v>109</v>
      </c>
      <c r="B36" s="39" t="s">
        <v>110</v>
      </c>
      <c r="C36" s="40" t="s">
        <v>87</v>
      </c>
      <c r="D36" s="40" t="s">
        <v>88</v>
      </c>
      <c r="E36" s="40" t="s">
        <v>88</v>
      </c>
      <c r="F36" s="41">
        <v>0</v>
      </c>
      <c r="G36" s="40" t="s">
        <v>89</v>
      </c>
      <c r="H36" s="22"/>
    </row>
    <row r="37" spans="1:8" ht="104.25" customHeight="1">
      <c r="A37" s="38" t="s">
        <v>97</v>
      </c>
      <c r="B37" s="39" t="s">
        <v>111</v>
      </c>
      <c r="C37" s="40" t="s">
        <v>87</v>
      </c>
      <c r="D37" s="40" t="s">
        <v>144</v>
      </c>
      <c r="E37" s="40" t="s">
        <v>124</v>
      </c>
      <c r="F37" s="41">
        <v>-13</v>
      </c>
      <c r="G37" s="40" t="s">
        <v>89</v>
      </c>
      <c r="H37" s="22"/>
    </row>
    <row r="38" spans="1:8" ht="104.25" customHeight="1">
      <c r="A38" s="38" t="s">
        <v>112</v>
      </c>
      <c r="B38" s="39" t="s">
        <v>113</v>
      </c>
      <c r="C38" s="40" t="s">
        <v>92</v>
      </c>
      <c r="D38" s="40" t="s">
        <v>85</v>
      </c>
      <c r="E38" s="40" t="s">
        <v>85</v>
      </c>
      <c r="F38" s="41">
        <v>0</v>
      </c>
      <c r="G38" s="40" t="s">
        <v>89</v>
      </c>
      <c r="H38" s="22"/>
    </row>
    <row r="39" spans="1:8" ht="104.25" customHeight="1">
      <c r="A39" s="38" t="s">
        <v>100</v>
      </c>
      <c r="B39" s="39" t="s">
        <v>114</v>
      </c>
      <c r="C39" s="40" t="s">
        <v>87</v>
      </c>
      <c r="D39" s="40" t="s">
        <v>145</v>
      </c>
      <c r="E39" s="40" t="s">
        <v>146</v>
      </c>
      <c r="F39" s="41" t="s">
        <v>147</v>
      </c>
      <c r="G39" s="40" t="s">
        <v>89</v>
      </c>
      <c r="H39" s="22"/>
    </row>
    <row r="40" spans="1:8" ht="104.25" customHeight="1">
      <c r="A40" s="38" t="s">
        <v>115</v>
      </c>
      <c r="B40" s="39" t="s">
        <v>116</v>
      </c>
      <c r="C40" s="40" t="s">
        <v>87</v>
      </c>
      <c r="D40" s="40" t="s">
        <v>88</v>
      </c>
      <c r="E40" s="40" t="s">
        <v>88</v>
      </c>
      <c r="F40" s="41">
        <v>0</v>
      </c>
      <c r="G40" s="40" t="s">
        <v>89</v>
      </c>
      <c r="H40" s="22"/>
    </row>
    <row r="41" spans="1:8" ht="104.25" customHeight="1">
      <c r="A41" s="38" t="s">
        <v>117</v>
      </c>
      <c r="B41" s="39" t="s">
        <v>118</v>
      </c>
      <c r="C41" s="40" t="s">
        <v>92</v>
      </c>
      <c r="D41" s="40" t="s">
        <v>85</v>
      </c>
      <c r="E41" s="40" t="s">
        <v>85</v>
      </c>
      <c r="F41" s="41">
        <v>0</v>
      </c>
      <c r="G41" s="40" t="s">
        <v>89</v>
      </c>
      <c r="H41" s="22"/>
    </row>
    <row r="42" spans="1:8" ht="104.25" customHeight="1">
      <c r="A42" s="38" t="s">
        <v>119</v>
      </c>
      <c r="B42" s="39" t="s">
        <v>120</v>
      </c>
      <c r="C42" s="40" t="s">
        <v>92</v>
      </c>
      <c r="D42" s="40" t="s">
        <v>85</v>
      </c>
      <c r="E42" s="40" t="s">
        <v>85</v>
      </c>
      <c r="F42" s="41">
        <v>0</v>
      </c>
      <c r="G42" s="40" t="s">
        <v>89</v>
      </c>
      <c r="H42" s="22"/>
    </row>
    <row r="43" spans="1:8" ht="104.25" customHeight="1">
      <c r="A43" s="38" t="s">
        <v>121</v>
      </c>
      <c r="B43" s="39" t="s">
        <v>122</v>
      </c>
      <c r="C43" s="40" t="s">
        <v>87</v>
      </c>
      <c r="D43" s="40" t="s">
        <v>88</v>
      </c>
      <c r="E43" s="40" t="s">
        <v>88</v>
      </c>
      <c r="F43" s="41">
        <v>0</v>
      </c>
      <c r="G43" s="40" t="s">
        <v>89</v>
      </c>
      <c r="H43" s="22"/>
    </row>
    <row r="44" spans="1:8" ht="63.75" customHeight="1">
      <c r="A44" s="21"/>
      <c r="B44" s="61" t="s">
        <v>126</v>
      </c>
      <c r="C44" s="61"/>
      <c r="D44" s="61"/>
      <c r="E44" s="61"/>
      <c r="F44" s="61"/>
      <c r="G44" s="61"/>
      <c r="H44" s="61"/>
    </row>
    <row r="45" spans="1:8" ht="63.75" customHeight="1">
      <c r="A45" s="38" t="s">
        <v>85</v>
      </c>
      <c r="B45" s="39" t="s">
        <v>127</v>
      </c>
      <c r="C45" s="40" t="s">
        <v>92</v>
      </c>
      <c r="D45" s="40" t="s">
        <v>85</v>
      </c>
      <c r="E45" s="40" t="s">
        <v>85</v>
      </c>
      <c r="F45" s="41">
        <v>0</v>
      </c>
      <c r="G45" s="40" t="s">
        <v>89</v>
      </c>
      <c r="H45" s="22"/>
    </row>
    <row r="46" spans="1:8" ht="63.75" customHeight="1">
      <c r="A46" s="38" t="s">
        <v>90</v>
      </c>
      <c r="B46" s="39" t="s">
        <v>128</v>
      </c>
      <c r="C46" s="40" t="s">
        <v>87</v>
      </c>
      <c r="D46" s="40" t="s">
        <v>148</v>
      </c>
      <c r="E46" s="40" t="s">
        <v>149</v>
      </c>
      <c r="F46" s="41" t="s">
        <v>150</v>
      </c>
      <c r="G46" s="40" t="s">
        <v>89</v>
      </c>
      <c r="H46" s="22"/>
    </row>
    <row r="47" spans="1:8" ht="63.75" customHeight="1">
      <c r="A47" s="38" t="s">
        <v>93</v>
      </c>
      <c r="B47" s="39" t="s">
        <v>129</v>
      </c>
      <c r="C47" s="40" t="s">
        <v>87</v>
      </c>
      <c r="D47" s="40" t="s">
        <v>131</v>
      </c>
      <c r="E47" s="40" t="s">
        <v>131</v>
      </c>
      <c r="F47" s="41">
        <v>0</v>
      </c>
      <c r="G47" s="40" t="s">
        <v>89</v>
      </c>
      <c r="H47" s="22"/>
    </row>
    <row r="48" spans="1:8" ht="63.75" customHeight="1">
      <c r="A48" s="38" t="s">
        <v>95</v>
      </c>
      <c r="B48" s="39" t="s">
        <v>130</v>
      </c>
      <c r="C48" s="40" t="s">
        <v>87</v>
      </c>
      <c r="D48" s="40" t="s">
        <v>131</v>
      </c>
      <c r="E48" s="40" t="s">
        <v>151</v>
      </c>
      <c r="F48" s="41">
        <v>-1</v>
      </c>
      <c r="G48" s="40" t="s">
        <v>89</v>
      </c>
      <c r="H48" s="22"/>
    </row>
    <row r="49" spans="1:8" ht="26.25" customHeight="1">
      <c r="A49" s="62" t="s">
        <v>57</v>
      </c>
      <c r="B49" s="62"/>
      <c r="C49" s="62"/>
      <c r="D49" s="62"/>
      <c r="E49" s="62"/>
      <c r="F49" s="62"/>
      <c r="G49" s="62"/>
      <c r="H49" s="62"/>
    </row>
    <row r="50" spans="1:8" ht="95.25" customHeight="1">
      <c r="A50" s="21" t="s">
        <v>58</v>
      </c>
      <c r="B50" s="21" t="s">
        <v>59</v>
      </c>
      <c r="C50" s="22" t="s">
        <v>23</v>
      </c>
      <c r="D50" s="29">
        <v>4</v>
      </c>
      <c r="E50" s="29">
        <v>4</v>
      </c>
      <c r="F50" s="29">
        <f>D50-E50</f>
        <v>0</v>
      </c>
      <c r="G50" s="29">
        <f>100-(E50/D50*100)</f>
        <v>0</v>
      </c>
      <c r="H50" s="22"/>
    </row>
    <row r="51" spans="1:8" ht="66" customHeight="1">
      <c r="A51" s="21" t="s">
        <v>60</v>
      </c>
      <c r="B51" s="21" t="s">
        <v>61</v>
      </c>
      <c r="C51" s="22" t="s">
        <v>23</v>
      </c>
      <c r="D51" s="29">
        <v>2</v>
      </c>
      <c r="E51" s="29">
        <v>2</v>
      </c>
      <c r="F51" s="29">
        <f>D51-E51</f>
        <v>0</v>
      </c>
      <c r="G51" s="29">
        <f>100-(E51/D51*100)</f>
        <v>0</v>
      </c>
      <c r="H51" s="22"/>
    </row>
    <row r="52" spans="1:8" ht="116.25" customHeight="1">
      <c r="A52" s="21" t="s">
        <v>62</v>
      </c>
      <c r="B52" s="21" t="s">
        <v>63</v>
      </c>
      <c r="C52" s="22" t="s">
        <v>64</v>
      </c>
      <c r="D52" s="22" t="s">
        <v>65</v>
      </c>
      <c r="E52" s="22" t="s">
        <v>65</v>
      </c>
      <c r="F52" s="29">
        <v>0</v>
      </c>
      <c r="G52" s="29">
        <v>0</v>
      </c>
      <c r="H52" s="22"/>
    </row>
    <row r="53" spans="1:8" ht="41.25" customHeight="1">
      <c r="A53" s="21"/>
      <c r="B53" s="61" t="s">
        <v>135</v>
      </c>
      <c r="C53" s="61"/>
      <c r="D53" s="61"/>
      <c r="E53" s="61"/>
      <c r="F53" s="61"/>
      <c r="G53" s="61"/>
      <c r="H53" s="61"/>
    </row>
    <row r="54" spans="1:8" ht="116.25" customHeight="1">
      <c r="A54" s="38" t="s">
        <v>85</v>
      </c>
      <c r="B54" s="39" t="s">
        <v>132</v>
      </c>
      <c r="C54" s="40" t="s">
        <v>87</v>
      </c>
      <c r="D54" s="40" t="s">
        <v>95</v>
      </c>
      <c r="E54" s="40" t="s">
        <v>98</v>
      </c>
      <c r="F54" s="41">
        <v>1</v>
      </c>
      <c r="G54" s="40" t="s">
        <v>89</v>
      </c>
      <c r="H54" s="22"/>
    </row>
    <row r="55" spans="1:8" ht="66" customHeight="1">
      <c r="A55" s="38" t="s">
        <v>90</v>
      </c>
      <c r="B55" s="39" t="s">
        <v>133</v>
      </c>
      <c r="C55" s="40" t="s">
        <v>87</v>
      </c>
      <c r="D55" s="40" t="s">
        <v>90</v>
      </c>
      <c r="E55" s="40" t="s">
        <v>93</v>
      </c>
      <c r="F55" s="41">
        <v>1</v>
      </c>
      <c r="G55" s="40" t="s">
        <v>89</v>
      </c>
      <c r="H55" s="22"/>
    </row>
    <row r="56" spans="1:8" ht="116.25" customHeight="1">
      <c r="A56" s="38" t="s">
        <v>93</v>
      </c>
      <c r="B56" s="39" t="s">
        <v>134</v>
      </c>
      <c r="C56" s="40" t="s">
        <v>92</v>
      </c>
      <c r="D56" s="40" t="s">
        <v>85</v>
      </c>
      <c r="E56" s="40" t="s">
        <v>85</v>
      </c>
      <c r="F56" s="41">
        <v>0</v>
      </c>
      <c r="G56" s="40" t="s">
        <v>89</v>
      </c>
      <c r="H56" s="22"/>
    </row>
    <row r="57" spans="1:8" ht="40.5" customHeight="1">
      <c r="A57" s="62" t="s">
        <v>66</v>
      </c>
      <c r="B57" s="62"/>
      <c r="C57" s="62"/>
      <c r="D57" s="62"/>
      <c r="E57" s="62"/>
      <c r="F57" s="62"/>
      <c r="G57" s="62"/>
      <c r="H57" s="62"/>
    </row>
    <row r="58" spans="1:8" ht="144.75" customHeight="1">
      <c r="A58" s="21" t="s">
        <v>67</v>
      </c>
      <c r="B58" s="21" t="s">
        <v>68</v>
      </c>
      <c r="C58" s="22" t="s">
        <v>23</v>
      </c>
      <c r="D58" s="32">
        <v>0.95</v>
      </c>
      <c r="E58" s="32">
        <v>0.93</v>
      </c>
      <c r="F58" s="30">
        <v>2</v>
      </c>
      <c r="G58" s="29">
        <f>(E58/D58*100)-100</f>
        <v>-2.1052631578947256</v>
      </c>
      <c r="H58" s="35"/>
    </row>
    <row r="59" spans="1:8" ht="330.75" customHeight="1">
      <c r="A59" s="21" t="s">
        <v>69</v>
      </c>
      <c r="B59" s="21" t="s">
        <v>70</v>
      </c>
      <c r="C59" s="22" t="s">
        <v>71</v>
      </c>
      <c r="D59" s="29">
        <v>160</v>
      </c>
      <c r="E59" s="29">
        <v>365</v>
      </c>
      <c r="F59" s="30">
        <f>E59-D59</f>
        <v>205</v>
      </c>
      <c r="G59" s="29">
        <f>(E59/D59*100)-100</f>
        <v>128.125</v>
      </c>
      <c r="H59" s="22" t="s">
        <v>74</v>
      </c>
    </row>
    <row r="60" spans="1:8" ht="42.75" customHeight="1">
      <c r="A60" s="27"/>
      <c r="B60" s="59" t="s">
        <v>136</v>
      </c>
      <c r="C60" s="59"/>
      <c r="D60" s="59"/>
      <c r="E60" s="59"/>
      <c r="F60" s="59"/>
      <c r="G60" s="59"/>
      <c r="H60" s="59"/>
    </row>
    <row r="61" spans="1:8" ht="135">
      <c r="A61" s="38" t="s">
        <v>85</v>
      </c>
      <c r="B61" s="39" t="s">
        <v>137</v>
      </c>
      <c r="C61" s="40" t="s">
        <v>123</v>
      </c>
      <c r="D61" s="40" t="s">
        <v>106</v>
      </c>
      <c r="E61" s="40" t="s">
        <v>106</v>
      </c>
      <c r="F61" s="41">
        <v>0</v>
      </c>
      <c r="G61" s="40" t="s">
        <v>89</v>
      </c>
      <c r="H61" s="27"/>
    </row>
    <row r="62" spans="1:8" ht="165">
      <c r="A62" s="38" t="s">
        <v>90</v>
      </c>
      <c r="B62" s="39" t="s">
        <v>138</v>
      </c>
      <c r="C62" s="40" t="s">
        <v>123</v>
      </c>
      <c r="D62" s="40" t="s">
        <v>95</v>
      </c>
      <c r="E62" s="40" t="s">
        <v>95</v>
      </c>
      <c r="F62" s="41">
        <v>0</v>
      </c>
      <c r="G62" s="40" t="s">
        <v>89</v>
      </c>
      <c r="H62" s="27"/>
    </row>
    <row r="63" spans="1:8" ht="41.25" customHeight="1">
      <c r="B63" s="63" t="s">
        <v>140</v>
      </c>
      <c r="C63" s="63"/>
      <c r="D63" s="63"/>
      <c r="E63" s="63"/>
      <c r="F63" s="63"/>
      <c r="G63" s="63"/>
      <c r="H63" s="63"/>
    </row>
    <row r="64" spans="1:8" ht="45">
      <c r="A64" s="23" t="s">
        <v>85</v>
      </c>
      <c r="B64" s="24" t="s">
        <v>139</v>
      </c>
      <c r="C64" s="25" t="s">
        <v>87</v>
      </c>
      <c r="D64" s="25" t="s">
        <v>88</v>
      </c>
      <c r="E64" s="25" t="s">
        <v>88</v>
      </c>
      <c r="F64" s="26">
        <v>0</v>
      </c>
      <c r="G64" s="25" t="s">
        <v>89</v>
      </c>
      <c r="H64" s="27"/>
    </row>
    <row r="65" spans="1:8" ht="39" customHeight="1">
      <c r="A65" s="27"/>
      <c r="B65" s="59" t="s">
        <v>152</v>
      </c>
      <c r="C65" s="59"/>
      <c r="D65" s="59"/>
      <c r="E65" s="59"/>
      <c r="F65" s="59"/>
      <c r="G65" s="59"/>
      <c r="H65" s="59"/>
    </row>
    <row r="66" spans="1:8" ht="45">
      <c r="A66" s="38" t="s">
        <v>85</v>
      </c>
      <c r="B66" s="39" t="s">
        <v>153</v>
      </c>
      <c r="C66" s="40" t="s">
        <v>87</v>
      </c>
      <c r="D66" s="40" t="s">
        <v>106</v>
      </c>
      <c r="E66" s="40" t="s">
        <v>106</v>
      </c>
      <c r="F66" s="41">
        <v>0</v>
      </c>
      <c r="G66" s="40" t="s">
        <v>89</v>
      </c>
      <c r="H66" s="27"/>
    </row>
  </sheetData>
  <mergeCells count="23">
    <mergeCell ref="B63:H63"/>
    <mergeCell ref="F7:F8"/>
    <mergeCell ref="G7:G8"/>
    <mergeCell ref="B60:H60"/>
    <mergeCell ref="B27:H27"/>
    <mergeCell ref="B44:H44"/>
    <mergeCell ref="B53:H53"/>
    <mergeCell ref="D5:I5"/>
    <mergeCell ref="B65:H65"/>
    <mergeCell ref="A1:I1"/>
    <mergeCell ref="A2:I2"/>
    <mergeCell ref="A3:I3"/>
    <mergeCell ref="A4:C4"/>
    <mergeCell ref="D4:I4"/>
    <mergeCell ref="H7:H8"/>
    <mergeCell ref="A9:H9"/>
    <mergeCell ref="A16:H16"/>
    <mergeCell ref="A49:H49"/>
    <mergeCell ref="A57:H57"/>
    <mergeCell ref="A7:A8"/>
    <mergeCell ref="B7:B8"/>
    <mergeCell ref="C7:C8"/>
    <mergeCell ref="D7:E7"/>
  </mergeCells>
  <hyperlinks>
    <hyperlink ref="A16" location="Par398" display="Par398"/>
    <hyperlink ref="A49" location="Par580" display="Par580"/>
    <hyperlink ref="A57" location="Par691" display="Par69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год форма № 5</vt:lpstr>
      <vt:lpstr>2014 год форма № 5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chekanceva</dc:creator>
  <cp:lastModifiedBy>chekanceva</cp:lastModifiedBy>
  <cp:lastPrinted>2016-06-06T02:09:40Z</cp:lastPrinted>
  <dcterms:created xsi:type="dcterms:W3CDTF">2016-03-10T11:36:25Z</dcterms:created>
  <dcterms:modified xsi:type="dcterms:W3CDTF">2016-06-08T04:26:13Z</dcterms:modified>
</cp:coreProperties>
</file>