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<sst xmlns="http://schemas.openxmlformats.org/spreadsheetml/2006/main" count="183" uniqueCount="183">
  <si>
    <t>00021800000050000150</t>
  </si>
  <si>
    <t>00021900000020000150</t>
  </si>
  <si>
    <t>00020210000000000150</t>
  </si>
  <si>
    <t>Земельный налог</t>
  </si>
  <si>
    <t>Дотации бюджетам бюджетной системы Российской Федерации</t>
  </si>
  <si>
    <t>00010701000010000110</t>
  </si>
  <si>
    <t>Налог на имущество физических лиц</t>
  </si>
  <si>
    <t>00010900000000000000</t>
  </si>
  <si>
    <t>00011204000000000120</t>
  </si>
  <si>
    <t>00020200000000000000</t>
  </si>
  <si>
    <t>00010907000000000110</t>
  </si>
  <si>
    <t>00011108000000000120</t>
  </si>
  <si>
    <t>00010100000000000000</t>
  </si>
  <si>
    <t>ДОХОДЫ ОТ ПРОДАЖИ МАТЕРИАЛЬНЫХ И НЕМАТЕРИАЛЬНЫХ АКТИВОВ</t>
  </si>
  <si>
    <t>Налог на доходы физических лиц</t>
  </si>
  <si>
    <t>БЕЗВОЗМЕЗДНЫЕ ПОСТУПЛЕНИЯ</t>
  </si>
  <si>
    <t>АДМИНИСТРАТИВНЫЕ ПЛАТЕЖИ И СБОРЫ</t>
  </si>
  <si>
    <t>Безвозмездные поступления от государственных (муниципальных) организаций в бюджеты субъектов Российской Федерации</t>
  </si>
  <si>
    <t>00010904000000000110</t>
  </si>
  <si>
    <t>00010502000020000110</t>
  </si>
  <si>
    <t>00011200000000000000</t>
  </si>
  <si>
    <t>00011301000000000130</t>
  </si>
  <si>
    <t>Единый сельскохозяйственный налог</t>
  </si>
  <si>
    <t>00010804000010000110</t>
  </si>
  <si>
    <t>Доходы от оказания платных услуг (работ)</t>
  </si>
  <si>
    <t>00011100000000000000</t>
  </si>
  <si>
    <t>Субсидии бюджетам бюджетной системы Российской Федерации (межбюджетные субсидии)</t>
  </si>
  <si>
    <t>Прочие безвозмездные поступления в бюджеты сельских поселений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</si>
  <si>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</si>
  <si>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</si>
  <si>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</si>
  <si>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00020300000000000000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</si>
  <si>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</si>
  <si>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00011701000000000180</t>
  </si>
  <si>
    <t>БЕЗВОЗМЕЗДНЫЕ ПОСТУПЛЕНИЯ ОТ НЕГОСУДАРСТВЕННЫХ ОРГАНИЗАЦИЙ</t>
  </si>
  <si>
    <t>Платежи, взимаемые государственными и муниципальными органами (организациями) за выполнение определенных функций</t>
  </si>
  <si>
    <t>00011601000010000140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</si>
  <si>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</si>
  <si>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</t>
  </si>
  <si>
    <t>00010602000020000110</t>
  </si>
  <si>
    <t>00011300000000000000</t>
  </si>
  <si>
    <t>00011201000010000120</t>
  </si>
  <si>
    <t>Проценты, полученные от предоставления бюджетных кредитов внутри страны</t>
  </si>
  <si>
    <t>00020240000000000150</t>
  </si>
  <si>
    <t>Плата за негативное воздействие на окружающую среду</t>
  </si>
  <si>
    <t>00010506000010000110</t>
  </si>
  <si>
    <t>00011105000000000120</t>
  </si>
  <si>
    <t>00020215001000000150</t>
  </si>
  <si>
    <t>ПРОЧИЕ БЕЗВОЗМЕЗДНЫЕ ПОСТУПЛЕНИЯ</t>
  </si>
  <si>
    <t>00011502000000000140</t>
  </si>
  <si>
    <t>00020302040020000150</t>
  </si>
  <si>
    <t>00011302000000000130</t>
  </si>
  <si>
    <t>00010901000000000110</t>
  </si>
  <si>
    <t>00011102000000000120</t>
  </si>
  <si>
    <t>00020400000000000000</t>
  </si>
  <si>
    <t>Государственная пошлина по делам, рассматриваемым в судах общей юрисдикции, мировыми судьями</t>
  </si>
  <si>
    <t>00010101000000000110</t>
  </si>
  <si>
    <t>00010300000000000000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</si>
  <si>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</si>
  <si>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00011705000000000180</t>
  </si>
  <si>
    <t>ПЛАТЕЖИ ПРИ ПОЛЬЗОВАНИИ ПРИРОДНЫМИ РЕСУРСАМИ</t>
  </si>
  <si>
    <t>Доходы от продажи земельных участков, находящихся в государственной и муниципальной собственности</t>
  </si>
  <si>
    <t>00011400000000000000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</si>
  <si>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</si>
  <si>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00020702000020000150</t>
  </si>
  <si>
    <t>НАЛОГОВЫЕ И НЕНАЛОГОВЫЕ ДОХОДЫ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</si>
  <si>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</si>
  <si>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Платежи при пользовании недрами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</si>
  <si>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</si>
  <si>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00010606000000000110</t>
  </si>
  <si>
    <t>00011602000020000140</t>
  </si>
  <si>
    <t>БЕЗВОЗМЕЗДНЫЕ ПОСТУПЛЕНИЯ ОТ ГОСУДАРСТВЕННЫХ (МУНИЦИПАЛЬНЫХ) ОРГАНИЗАЦИЙ</t>
  </si>
  <si>
    <t>00011109000000000120</t>
  </si>
  <si>
    <t>БЕЗВОЗМЕЗДНЫЕ ПОСТУПЛЕНИЯ ОТ ДРУГИХ БЮДЖЕТОВ БЮДЖЕТНОЙ СИСТЕМЫ РОССИЙСКОЙ ФЕДЕРАЦИИ</t>
  </si>
  <si>
    <t>00011716000000000180</t>
  </si>
  <si>
    <t>Налог, взимаемый в связи с применением упрощенной системы налогообложения</t>
  </si>
  <si>
    <t>Государственная пошлина за государственную регистрацию, а также за совершение прочих юридически значимых действий</t>
  </si>
  <si>
    <t>00011202000000000120</t>
  </si>
  <si>
    <t>00010500000000000000</t>
  </si>
  <si>
    <t>ЗАДОЛЖЕННОСТЬ И ПЕРЕРАСЧЕТЫ ПО ОТМЕНЕННЫМ НАЛОГАМ, СБОРАМ И ИНЫМ ОБЯЗАТЕЛЬНЫМ ПЛАТЕЖАМ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</si>
  <si>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</si>
  <si>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</t>
  </si>
  <si>
    <t>00010503000010000110</t>
  </si>
  <si>
    <t>ВОЗВРАТ ОСТАТКОВ СУБСИДИЙ, СУБВЕНЦИЙ И ИНЫХ МЕЖБЮДЖЕТНЫХ ТРАНСФЕРТОВ, ИМЕЮЩИХ ЦЕЛЕВОЕ НАЗНАЧЕНИЕ, ПРОШЛЫХ ЛЕТ</t>
  </si>
  <si>
    <t>Сборы за пользование объектами животного мира и за пользование объектами водных биологических ресурсов</t>
  </si>
  <si>
    <t>Прочие безвозмездные поступления в бюджеты субъектов Российской Федерации</t>
  </si>
  <si>
    <t>Налог на добычу полезных ископаемых</t>
  </si>
  <si>
    <t>Доходы бюджета - Всего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</si>
  <si>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</si>
  <si>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00010806000010000110</t>
  </si>
  <si>
    <t>00011500000000000000</t>
  </si>
  <si>
    <t>00011406300000000430</t>
  </si>
  <si>
    <t>00010802000010000110</t>
  </si>
  <si>
    <t>00011406000000000430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</si>
  <si>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</si>
  <si>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прибыль организаций</t>
  </si>
  <si>
    <t>00020230000000000150</t>
  </si>
  <si>
    <t>Налог на прибыль организаций, зачислявшийся до 1 января 2005 года в местные бюджеты</t>
  </si>
  <si>
    <t>Платежи в целях возмещения причиненного ущерба (убытков)</t>
  </si>
  <si>
    <t>Доходы от компенсации затрат государства</t>
  </si>
  <si>
    <t>Налоги на имущество</t>
  </si>
  <si>
    <t>Субвенции бюджетам бюджетной системы Российской Федерации</t>
  </si>
  <si>
    <t>00010600000000000000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</si>
  <si>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</si>
  <si>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</si>
  <si>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НАЛОГИ, СБОРЫ И РЕГУЛЯРНЫЕ ПЛАТЕЖИ ЗА ПОЛЬЗОВАНИЕ ПРИРОДНЫМИ РЕСУРСАМИ</t>
  </si>
  <si>
    <t>00085000000000000000</t>
  </si>
  <si>
    <t>00010906000020000110</t>
  </si>
  <si>
    <t>00011600000000000000</t>
  </si>
  <si>
    <t>Инициативные платежи</t>
  </si>
  <si>
    <t>ПРОЧИЕ НЕНАЛОГОВЫЕ ДОХОДЫ</t>
  </si>
  <si>
    <t>00010504000020000110</t>
  </si>
  <si>
    <t>00020220000000000150</t>
  </si>
  <si>
    <t>00011103000000000120</t>
  </si>
  <si>
    <t>Плата за использование лесов</t>
  </si>
  <si>
    <t>Прочие неналоговые доходы</t>
  </si>
  <si>
    <t>НАЛОГИ НА ТОВАРЫ (РАБОТЫ, УСЛУГИ), РЕАЛИЗУЕМЫЕ НА ТЕРРИТОРИИ РОССИЙСКОЙ ФЕДЕРАЦИИ</t>
  </si>
  <si>
    <t>Налог на профессиональный доход</t>
  </si>
  <si>
    <t>00010102000010000110</t>
  </si>
  <si>
    <t>ШТРАФЫ, САНКЦИИ, ВОЗМЕЩЕНИЕ УЩЕРБА</t>
  </si>
  <si>
    <t>00011610000000000140</t>
  </si>
  <si>
    <t>ГОСУДАРСТВЕННАЯ ПОШЛИНА</t>
  </si>
  <si>
    <t>00011714000000000150</t>
  </si>
  <si>
    <t>00010803000010000110</t>
  </si>
  <si>
    <t>00010501000000000110</t>
  </si>
  <si>
    <t>Налог на имущество организаций</t>
  </si>
  <si>
    <t>00010700000000000000</t>
  </si>
  <si>
    <t>Платежи, уплачиваемые в целях возмещения вреда</t>
  </si>
  <si>
    <t>00020700000000000000</t>
  </si>
  <si>
    <t>Средства самообложения граждан</t>
  </si>
  <si>
    <t>Налог, взимаемый в связи с применением патентной системы налогообложения</t>
  </si>
  <si>
    <t>ДОХОДЫ ОТ ОКАЗАНИЯ ПЛАТНЫХ УСЛУГ И КОМПЕНСАЦИИ ЗАТРАТ ГОСУДАРСТВА</t>
  </si>
  <si>
    <t>00021800000000000000</t>
  </si>
  <si>
    <t>Доходы от размещения средств бюджетов</t>
  </si>
  <si>
    <t>00011607000000000140</t>
  </si>
  <si>
    <t>НАЛОГИ НА СОВОКУПНЫЙ ДОХОД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</si>
  <si>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</si>
  <si>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00011700000000000000</t>
  </si>
  <si>
    <t>00010604000020000110</t>
  </si>
  <si>
    <t>00020302000020000150</t>
  </si>
  <si>
    <t>00011507000010000140</t>
  </si>
  <si>
    <t>00010302000010000110</t>
  </si>
  <si>
    <t>Прочие налоги и сборы (по отмененным налогам и сборам субъектов Российской Федерации)</t>
  </si>
  <si>
    <t>00021800000040000150</t>
  </si>
  <si>
    <t>00021800000020000150</t>
  </si>
  <si>
    <t>00011107000000000120</t>
  </si>
  <si>
    <t>Единый налог на вмененный доход для отдельных видов деятельности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</si>
  <si>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</si>
  <si>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00010601000000000110</t>
  </si>
  <si>
    <t>Дотации на выравнивание бюджетной обеспеченности</t>
  </si>
  <si>
    <t>Транспортный налог</t>
  </si>
  <si>
    <t>00010800000000000000</t>
  </si>
  <si>
    <t>00010807000010000110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</si>
  <si>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</si>
  <si>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00020705000100000150</t>
  </si>
  <si>
    <t>Акцизы по подакцизным товарам (продукции), производимым на территории Российской Федерации</t>
  </si>
  <si>
    <t>00011611000010000140</t>
  </si>
  <si>
    <t>00010000000000000000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</si>
  <si>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</si>
  <si>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</si>
  <si>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НАЛОГИ НА ИМУЩЕСТВО</t>
  </si>
  <si>
    <t>00020000000000000000</t>
  </si>
  <si>
    <t>Невыясненные поступления</t>
  </si>
  <si>
    <t>00021900000000000000</t>
  </si>
  <si>
    <t>00011715000000000150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</si>
  <si>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</si>
  <si>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00011402000000000000</t>
  </si>
  <si>
    <t>Платежи от государственных и муниципальных унитарных предприятий</t>
  </si>
  <si>
    <t>Административные штрафы, установленные Кодексом Российской Федерации об административных правонарушениях</t>
  </si>
  <si>
    <t>00010704000010000110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</si>
  <si>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</si>
  <si>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</si>
  <si>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</si>
  <si>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</si>
  <si>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</si>
  <si>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</si>
  <si>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Сведения об исполнении консолидированного бюджета Республики Алтай по доходам в разрезе видов доходов за полугодие 2022 года в сравнении с соответствующим периодом прошлого года</t>
  </si>
  <si>
    <t>Исполнено на 01.07.2022 года</t>
  </si>
  <si>
    <t>Исполнено на 01.07.2021года</t>
  </si>
  <si>
    <t>00011609000000000140</t>
  </si>
  <si>
    <t>00020705000050000150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</si>
  <si>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</si>
  <si>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Прочие безвозмездные поступления в бюджеты муниципальных районов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</si>
</sst>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-* #,##0.0\ _₽_-;\-* #,##0.0\ _₽_-;_-* &quot;-&quot;?\ _₽_-;_-@_-"/>
    <numFmt numFmtId="184" formatCode="#,##0.0\ _₽"/>
    <numFmt numFmtId="185" formatCode="#,##0.0"/>
  </numFmts>
  <fonts count="52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0">
      <alignment horizontal="center" vertical="top" wrapText="1"/>
      <protection/>
    </xf>
    <xf numFmtId="0" fontId="24" fillId="0" borderId="11">
      <alignment horizontal="center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0" fillId="30" borderId="1" applyNumberFormat="0" applyAlignment="0" applyProtection="0"/>
    <xf numFmtId="0" fontId="43" fillId="27" borderId="8" applyNumberFormat="0" applyAlignment="0" applyProtection="0"/>
    <xf numFmtId="0" fontId="33" fillId="27" borderId="1" applyNumberFormat="0" applyAlignment="0" applyProtection="0"/>
    <xf numFmtId="0" fontId="47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28" borderId="2" applyNumberFormat="0" applyAlignment="0" applyProtection="0"/>
    <xf numFmtId="0" fontId="48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5">
    <xf numFmtId="0" fontId="0" fillId="0" borderId="0" xfId="0" applyBorder="1" applyAlignment="1">
      <alignment/>
    </xf>
    <xf numFmtId="0" fontId="25" fillId="0" borderId="12" xfId="96" applyFont="1" applyFill="1" applyBorder="1" applyAlignment="1">
      <alignment horizontal="left" vertical="top" wrapText="1"/>
      <protection/>
    </xf>
    <xf numFmtId="0" fontId="50" fillId="0" borderId="12" xfId="97" applyFont="1" applyFill="1" applyBorder="1" applyAlignment="1">
      <alignment horizontal="left" vertical="top" wrapText="1"/>
      <protection/>
    </xf>
    <xf numFmtId="0" fontId="26" fillId="0" borderId="12" xfId="96" applyFont="1" applyFill="1" applyBorder="1" applyAlignment="1">
      <alignment horizontal="center" vertical="center" wrapText="1"/>
      <protection/>
    </xf>
    <xf numFmtId="40" fontId="26" fillId="0" borderId="12" xfId="96" applyNumberFormat="1" applyFont="1" applyFill="1" applyBorder="1" applyAlignment="1">
      <alignment horizontal="center" vertical="center" wrapText="1"/>
      <protection/>
    </xf>
    <xf numFmtId="0" fontId="26" fillId="0" borderId="12" xfId="74" applyNumberFormat="1" applyFont="1" applyFill="1" applyBorder="1" applyAlignment="1" applyProtection="1">
      <alignment horizontal="center" vertical="center" wrapText="1"/>
      <protection/>
    </xf>
    <xf numFmtId="0" fontId="26" fillId="0" borderId="12" xfId="96" applyFont="1" applyFill="1" applyBorder="1" applyAlignment="1">
      <alignment horizontal="center" vertical="center" wrapText="1"/>
      <protection/>
    </xf>
    <xf numFmtId="0" fontId="27" fillId="0" borderId="0" xfId="96" applyFont="1" applyFill="1" applyAlignment="1">
      <alignment horizontal="center" vertical="center" wrapText="1"/>
      <protection/>
    </xf>
    <xf numFmtId="0" fontId="29" fillId="0" borderId="0" xfId="96" applyFont="1" applyFill="1" applyAlignment="1">
      <alignment horizontal="center" vertical="center" wrapText="1"/>
      <protection/>
    </xf>
    <xf numFmtId="49" fontId="26" fillId="0" borderId="12" xfId="75" applyNumberFormat="1" applyFont="1" applyFill="1" applyBorder="1" applyAlignment="1" applyProtection="1">
      <alignment horizontal="center" vertical="center" wrapText="1"/>
      <protection/>
    </xf>
    <xf numFmtId="4" fontId="26" fillId="0" borderId="12" xfId="96" applyNumberFormat="1" applyFont="1" applyFill="1" applyBorder="1" applyAlignment="1">
      <alignment horizontal="center" vertical="center" wrapText="1"/>
      <protection/>
    </xf>
    <xf numFmtId="0" fontId="25" fillId="0" borderId="0" xfId="96" applyFont="1" applyFill="1" applyAlignment="1">
      <alignment wrapText="1"/>
      <protection/>
    </xf>
    <xf numFmtId="49" fontId="25" fillId="0" borderId="12" xfId="96" applyNumberFormat="1" applyFont="1" applyFill="1" applyBorder="1" applyAlignment="1">
      <alignment horizontal="center" vertical="center" wrapText="1"/>
      <protection/>
    </xf>
    <xf numFmtId="0" fontId="50" fillId="0" borderId="12" xfId="97" applyFont="1" applyFill="1" applyBorder="1" applyAlignment="1">
      <alignment horizontal="center" vertical="center" wrapText="1"/>
      <protection/>
    </xf>
    <xf numFmtId="4" fontId="25" fillId="0" borderId="12" xfId="105" applyNumberFormat="1" applyFont="1" applyFill="1" applyBorder="1" applyAlignment="1">
      <alignment horizontal="center" vertical="center"/>
    </xf>
    <xf numFmtId="0" fontId="26" fillId="0" borderId="12" xfId="96" applyFont="1" applyFill="1" applyBorder="1" applyAlignment="1">
      <alignment wrapText="1"/>
      <protection/>
    </xf>
    <xf numFmtId="49" fontId="26" fillId="0" borderId="12" xfId="9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30" fillId="0" borderId="0" xfId="96" applyFill="1" applyAlignment="1">
      <alignment wrapText="1"/>
      <protection/>
    </xf>
    <xf numFmtId="0" fontId="30" fillId="0" borderId="0" xfId="96" applyFill="1">
      <alignment/>
      <protection/>
    </xf>
    <xf numFmtId="0" fontId="50" fillId="0" borderId="12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center" wrapText="1"/>
    </xf>
    <xf numFmtId="4" fontId="51" fillId="0" borderId="12" xfId="105" applyNumberFormat="1" applyFont="1" applyFill="1" applyBorder="1" applyAlignment="1">
      <alignment horizontal="center" vertical="center"/>
    </xf>
    <xf numFmtId="185" fontId="51" fillId="0" borderId="12" xfId="105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8" xfId="74"/>
    <cellStyle name="xl40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7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F92"/>
  <sheetViews>
    <sheetView tabSelected="1" zoomScaleSheetLayoutView="100" zoomScalePageLayoutView="0" workbookViewId="0" topLeftCell="A1">
      <selection activeCell="G12" sqref="G12"/>
    </sheetView>
  </sheetViews>
  <sheetFormatPr defaultColWidth="9.00390625" defaultRowHeight="16.5"/>
  <cols>
    <col min="1" max="1" width="39.875" style="24" customWidth="1"/>
    <col min="2" max="2" width="27.00390625" style="17" customWidth="1"/>
    <col min="3" max="16384" width="17.875" style="17" customWidth="1"/>
  </cols>
  <sheetData>
    <row r="2" spans="1:6" ht="58.5" customHeight="1">
      <c r="A2" s="7" t="s">
        <v>176</v>
      </c>
      <c r="B2" s="8"/>
      <c r="C2" s="8"/>
      <c r="D2" s="8"/>
      <c r="E2" s="8"/>
      <c r="F2" s="8"/>
    </row>
    <row r="3" spans="1:6" ht="16.5">
      <c r="A3" s="18"/>
      <c r="B3" s="19"/>
      <c r="C3" s="19"/>
      <c r="D3" s="19"/>
      <c r="E3" s="19"/>
      <c r="F3" s="11" t="s">
        <v>170</v>
      </c>
    </row>
    <row r="4" spans="1:6" ht="16.5">
      <c r="A4" s="5" t="s">
        <v>171</v>
      </c>
      <c r="B4" s="9" t="s">
        <v>172</v>
      </c>
      <c r="C4" s="10" t="s">
        <v>178</v>
      </c>
      <c r="D4" s="10" t="s">
        <v>177</v>
      </c>
      <c r="E4" s="6" t="s">
        <v>173</v>
      </c>
      <c r="F4" s="15"/>
    </row>
    <row r="5" spans="1:6" ht="47.25">
      <c r="A5" s="6"/>
      <c r="B5" s="16"/>
      <c r="C5" s="10"/>
      <c r="D5" s="6"/>
      <c r="E5" s="4" t="s">
        <v>174</v>
      </c>
      <c r="F5" s="3" t="s">
        <v>175</v>
      </c>
    </row>
    <row r="6" spans="1:6" ht="16.5">
      <c r="A6" s="20" t="s">
        <v>87</v>
      </c>
      <c r="B6" s="21" t="s">
        <v>106</v>
      </c>
      <c r="C6" s="14">
        <v>13626779.086209998</v>
      </c>
      <c r="D6" s="22">
        <v>15368141.01112</v>
      </c>
      <c r="E6" s="22">
        <f>D6-C6</f>
        <v>1741361.9249100033</v>
      </c>
      <c r="F6" s="23">
        <f>D6*100/C6</f>
        <v>112.7789693653449</v>
      </c>
    </row>
    <row r="7" spans="1:6" ht="31.5">
      <c r="A7" s="20" t="s">
        <v>65</v>
      </c>
      <c r="B7" s="21" t="s">
        <v>157</v>
      </c>
      <c r="C7" s="14">
        <v>5307414.986209999</v>
      </c>
      <c r="D7" s="22">
        <v>5633255.10634</v>
      </c>
      <c r="E7" s="22">
        <f aca="true" t="shared" si="0" ref="E7:E70">D7-C7</f>
        <v>325840.12013000157</v>
      </c>
      <c r="F7" s="23">
        <f aca="true" t="shared" si="1" ref="F7:F70">D7*100/C7</f>
        <v>106.13933753016518</v>
      </c>
    </row>
    <row r="8" spans="1:6" ht="16.5">
      <c r="A8" s="20" t="s">
        <v>29</v>
      </c>
      <c r="B8" s="21" t="s">
        <v>12</v>
      </c>
      <c r="C8" s="14">
        <v>2577818.0949999997</v>
      </c>
      <c r="D8" s="22">
        <v>2427569.01621</v>
      </c>
      <c r="E8" s="22">
        <f t="shared" si="0"/>
        <v>-150249.0787899997</v>
      </c>
      <c r="F8" s="23">
        <f t="shared" si="1"/>
        <v>94.17146310356705</v>
      </c>
    </row>
    <row r="9" spans="1:6" ht="16.5">
      <c r="A9" s="20" t="s">
        <v>95</v>
      </c>
      <c r="B9" s="21" t="s">
        <v>56</v>
      </c>
      <c r="C9" s="14">
        <v>617861.959</v>
      </c>
      <c r="D9" s="22">
        <v>695563.4965499999</v>
      </c>
      <c r="E9" s="22">
        <f t="shared" si="0"/>
        <v>77701.53754999989</v>
      </c>
      <c r="F9" s="23">
        <f t="shared" si="1"/>
        <v>112.57587336753319</v>
      </c>
    </row>
    <row r="10" spans="1:6" ht="16.5">
      <c r="A10" s="20" t="s">
        <v>14</v>
      </c>
      <c r="B10" s="21" t="s">
        <v>118</v>
      </c>
      <c r="C10" s="14">
        <v>1959956.136</v>
      </c>
      <c r="D10" s="22">
        <v>1732005.51966</v>
      </c>
      <c r="E10" s="22">
        <f t="shared" si="0"/>
        <v>-227950.61633999995</v>
      </c>
      <c r="F10" s="23">
        <f t="shared" si="1"/>
        <v>88.36960622979983</v>
      </c>
    </row>
    <row r="11" spans="1:6" ht="63">
      <c r="A11" s="20" t="s">
        <v>116</v>
      </c>
      <c r="B11" s="21" t="s">
        <v>57</v>
      </c>
      <c r="C11" s="14">
        <v>1702770.513</v>
      </c>
      <c r="D11" s="22">
        <v>1749469.3440999999</v>
      </c>
      <c r="E11" s="22">
        <f t="shared" si="0"/>
        <v>46698.831099999836</v>
      </c>
      <c r="F11" s="23">
        <f t="shared" si="1"/>
        <v>102.7425205418741</v>
      </c>
    </row>
    <row r="12" spans="1:6" ht="47.25">
      <c r="A12" s="20" t="s">
        <v>155</v>
      </c>
      <c r="B12" s="21" t="s">
        <v>141</v>
      </c>
      <c r="C12" s="14">
        <v>1702770.513</v>
      </c>
      <c r="D12" s="22">
        <v>1749469.3440999999</v>
      </c>
      <c r="E12" s="22">
        <f t="shared" si="0"/>
        <v>46698.831099999836</v>
      </c>
      <c r="F12" s="23">
        <f t="shared" si="1"/>
        <v>102.7425205418741</v>
      </c>
    </row>
    <row r="13" spans="1:6" ht="16.5">
      <c r="A13" s="20" t="s">
        <v>135</v>
      </c>
      <c r="B13" s="21" t="s">
        <v>78</v>
      </c>
      <c r="C13" s="14">
        <v>332225.11899999995</v>
      </c>
      <c r="D13" s="22">
        <v>525242.24419</v>
      </c>
      <c r="E13" s="22">
        <f t="shared" si="0"/>
        <v>193017.12519000005</v>
      </c>
      <c r="F13" s="23">
        <f t="shared" si="1"/>
        <v>158.09829364226974</v>
      </c>
    </row>
    <row r="14" spans="1:6" ht="31.5">
      <c r="A14" s="20" t="s">
        <v>75</v>
      </c>
      <c r="B14" s="21" t="s">
        <v>124</v>
      </c>
      <c r="C14" s="14">
        <v>287827.999</v>
      </c>
      <c r="D14" s="22">
        <v>486867.40238</v>
      </c>
      <c r="E14" s="22">
        <f t="shared" si="0"/>
        <v>199039.40337999997</v>
      </c>
      <c r="F14" s="23">
        <f t="shared" si="1"/>
        <v>169.1522034241012</v>
      </c>
    </row>
    <row r="15" spans="1:6" ht="31.5">
      <c r="A15" s="20" t="s">
        <v>146</v>
      </c>
      <c r="B15" s="21" t="s">
        <v>19</v>
      </c>
      <c r="C15" s="14">
        <v>19670.379</v>
      </c>
      <c r="D15" s="22">
        <v>-55.317629999999994</v>
      </c>
      <c r="E15" s="22">
        <f t="shared" si="0"/>
        <v>-19725.696630000002</v>
      </c>
      <c r="F15" s="23">
        <f t="shared" si="1"/>
        <v>-0.2812230003295818</v>
      </c>
    </row>
    <row r="16" spans="1:6" ht="16.5">
      <c r="A16" s="20" t="s">
        <v>22</v>
      </c>
      <c r="B16" s="21" t="s">
        <v>82</v>
      </c>
      <c r="C16" s="14">
        <v>12833.089</v>
      </c>
      <c r="D16" s="22">
        <v>8113.39919</v>
      </c>
      <c r="E16" s="22">
        <f t="shared" si="0"/>
        <v>-4719.68981</v>
      </c>
      <c r="F16" s="23">
        <f t="shared" si="1"/>
        <v>63.222496080250046</v>
      </c>
    </row>
    <row r="17" spans="1:6" ht="31.5">
      <c r="A17" s="20" t="s">
        <v>130</v>
      </c>
      <c r="B17" s="21" t="s">
        <v>111</v>
      </c>
      <c r="C17" s="14">
        <v>9661.133</v>
      </c>
      <c r="D17" s="22">
        <v>24106.29539</v>
      </c>
      <c r="E17" s="22">
        <f t="shared" si="0"/>
        <v>14445.16239</v>
      </c>
      <c r="F17" s="23">
        <f t="shared" si="1"/>
        <v>249.5183058757187</v>
      </c>
    </row>
    <row r="18" spans="1:6" ht="16.5">
      <c r="A18" s="20" t="s">
        <v>117</v>
      </c>
      <c r="B18" s="21" t="s">
        <v>45</v>
      </c>
      <c r="C18" s="14">
        <v>2232.519</v>
      </c>
      <c r="D18" s="22">
        <v>6210.46486</v>
      </c>
      <c r="E18" s="22">
        <f t="shared" si="0"/>
        <v>3977.9458600000003</v>
      </c>
      <c r="F18" s="23">
        <f t="shared" si="1"/>
        <v>278.1819487314554</v>
      </c>
    </row>
    <row r="19" spans="1:6" ht="16.5">
      <c r="A19" s="20" t="s">
        <v>160</v>
      </c>
      <c r="B19" s="21" t="s">
        <v>102</v>
      </c>
      <c r="C19" s="14">
        <v>345583.75899999996</v>
      </c>
      <c r="D19" s="22">
        <v>363605.48766000004</v>
      </c>
      <c r="E19" s="22">
        <f t="shared" si="0"/>
        <v>18021.72866000008</v>
      </c>
      <c r="F19" s="23">
        <f t="shared" si="1"/>
        <v>105.21486562683059</v>
      </c>
    </row>
    <row r="20" spans="1:6" ht="16.5">
      <c r="A20" s="20" t="s">
        <v>6</v>
      </c>
      <c r="B20" s="21" t="s">
        <v>148</v>
      </c>
      <c r="C20" s="14">
        <v>6200.748</v>
      </c>
      <c r="D20" s="22">
        <v>6056.790190000001</v>
      </c>
      <c r="E20" s="22">
        <f t="shared" si="0"/>
        <v>-143.95780999999897</v>
      </c>
      <c r="F20" s="23">
        <f t="shared" si="1"/>
        <v>97.67837993093738</v>
      </c>
    </row>
    <row r="21" spans="1:6" ht="16.5">
      <c r="A21" s="20" t="s">
        <v>125</v>
      </c>
      <c r="B21" s="21" t="s">
        <v>39</v>
      </c>
      <c r="C21" s="14">
        <v>261413.817</v>
      </c>
      <c r="D21" s="22">
        <v>277336.38976</v>
      </c>
      <c r="E21" s="22">
        <f t="shared" si="0"/>
        <v>15922.572759999981</v>
      </c>
      <c r="F21" s="23">
        <f t="shared" si="1"/>
        <v>106.09094536116275</v>
      </c>
    </row>
    <row r="22" spans="1:6" ht="16.5">
      <c r="A22" s="20" t="s">
        <v>150</v>
      </c>
      <c r="B22" s="21" t="s">
        <v>138</v>
      </c>
      <c r="C22" s="14">
        <v>36580.425</v>
      </c>
      <c r="D22" s="22">
        <v>33371.525929999996</v>
      </c>
      <c r="E22" s="22">
        <f t="shared" si="0"/>
        <v>-3208.8990700000068</v>
      </c>
      <c r="F22" s="23">
        <f t="shared" si="1"/>
        <v>91.22782452636893</v>
      </c>
    </row>
    <row r="23" spans="1:6" ht="16.5">
      <c r="A23" s="20" t="s">
        <v>3</v>
      </c>
      <c r="B23" s="21" t="s">
        <v>69</v>
      </c>
      <c r="C23" s="14">
        <v>41388.769</v>
      </c>
      <c r="D23" s="22">
        <v>46840.781780000005</v>
      </c>
      <c r="E23" s="22">
        <f t="shared" si="0"/>
        <v>5452.012780000005</v>
      </c>
      <c r="F23" s="23">
        <f t="shared" si="1"/>
        <v>113.17268648410395</v>
      </c>
    </row>
    <row r="24" spans="1:6" ht="47.25">
      <c r="A24" s="20" t="s">
        <v>105</v>
      </c>
      <c r="B24" s="21" t="s">
        <v>126</v>
      </c>
      <c r="C24" s="14">
        <v>41384.968</v>
      </c>
      <c r="D24" s="22">
        <v>32538.10833</v>
      </c>
      <c r="E24" s="22">
        <f t="shared" si="0"/>
        <v>-8846.859670000002</v>
      </c>
      <c r="F24" s="23">
        <f t="shared" si="1"/>
        <v>78.6230119351548</v>
      </c>
    </row>
    <row r="25" spans="1:6" ht="16.5">
      <c r="A25" s="20" t="s">
        <v>86</v>
      </c>
      <c r="B25" s="21" t="s">
        <v>5</v>
      </c>
      <c r="C25" s="14">
        <v>41117.131</v>
      </c>
      <c r="D25" s="22">
        <v>32164.916309999997</v>
      </c>
      <c r="E25" s="22">
        <f t="shared" si="0"/>
        <v>-8952.214690000004</v>
      </c>
      <c r="F25" s="23">
        <f t="shared" si="1"/>
        <v>78.22753078272896</v>
      </c>
    </row>
    <row r="26" spans="1:6" ht="47.25">
      <c r="A26" s="20" t="s">
        <v>84</v>
      </c>
      <c r="B26" s="21" t="s">
        <v>169</v>
      </c>
      <c r="C26" s="14">
        <v>267.837</v>
      </c>
      <c r="D26" s="22">
        <v>373.19202</v>
      </c>
      <c r="E26" s="22">
        <f t="shared" si="0"/>
        <v>105.35502000000002</v>
      </c>
      <c r="F26" s="23">
        <f t="shared" si="1"/>
        <v>139.335498829512</v>
      </c>
    </row>
    <row r="27" spans="1:6" ht="16.5">
      <c r="A27" s="20" t="s">
        <v>121</v>
      </c>
      <c r="B27" s="21" t="s">
        <v>151</v>
      </c>
      <c r="C27" s="14">
        <v>29340.304</v>
      </c>
      <c r="D27" s="22">
        <v>30919.886280000002</v>
      </c>
      <c r="E27" s="22">
        <f t="shared" si="0"/>
        <v>1579.5822800000024</v>
      </c>
      <c r="F27" s="23">
        <f t="shared" si="1"/>
        <v>105.38366023746721</v>
      </c>
    </row>
    <row r="28" spans="1:6" ht="78.75">
      <c r="A28" s="20" t="s">
        <v>104</v>
      </c>
      <c r="B28" s="21" t="s">
        <v>92</v>
      </c>
      <c r="C28" s="14">
        <v>0.15</v>
      </c>
      <c r="D28" s="22">
        <v>0.3</v>
      </c>
      <c r="E28" s="22">
        <f t="shared" si="0"/>
        <v>0.15</v>
      </c>
      <c r="F28" s="23">
        <f t="shared" si="1"/>
        <v>200</v>
      </c>
    </row>
    <row r="29" spans="1:6" ht="47.25">
      <c r="A29" s="20" t="s">
        <v>55</v>
      </c>
      <c r="B29" s="21" t="s">
        <v>123</v>
      </c>
      <c r="C29" s="14">
        <v>13435.197</v>
      </c>
      <c r="D29" s="22">
        <v>16235.81934</v>
      </c>
      <c r="E29" s="22">
        <f t="shared" si="0"/>
        <v>2800.62234</v>
      </c>
      <c r="F29" s="23">
        <f t="shared" si="1"/>
        <v>120.84541328273787</v>
      </c>
    </row>
    <row r="30" spans="1:6" ht="63">
      <c r="A30" s="20" t="s">
        <v>88</v>
      </c>
      <c r="B30" s="21" t="s">
        <v>23</v>
      </c>
      <c r="C30" s="14">
        <v>61.36</v>
      </c>
      <c r="D30" s="22">
        <v>45.33</v>
      </c>
      <c r="E30" s="22">
        <f t="shared" si="0"/>
        <v>-16.03</v>
      </c>
      <c r="F30" s="23">
        <f t="shared" si="1"/>
        <v>73.8754889178618</v>
      </c>
    </row>
    <row r="31" spans="1:6" ht="110.25">
      <c r="A31" s="20" t="s">
        <v>32</v>
      </c>
      <c r="B31" s="21" t="s">
        <v>89</v>
      </c>
      <c r="C31" s="14">
        <v>159</v>
      </c>
      <c r="D31" s="22">
        <v>382.7</v>
      </c>
      <c r="E31" s="22">
        <f t="shared" si="0"/>
        <v>223.7</v>
      </c>
      <c r="F31" s="23">
        <f t="shared" si="1"/>
        <v>240.69182389937106</v>
      </c>
    </row>
    <row r="32" spans="1:6" ht="63">
      <c r="A32" s="20" t="s">
        <v>76</v>
      </c>
      <c r="B32" s="21" t="s">
        <v>152</v>
      </c>
      <c r="C32" s="14">
        <v>15684.597</v>
      </c>
      <c r="D32" s="22">
        <v>14255.736939999999</v>
      </c>
      <c r="E32" s="22">
        <f t="shared" si="0"/>
        <v>-1428.8600600000009</v>
      </c>
      <c r="F32" s="23">
        <f t="shared" si="1"/>
        <v>90.89004288729892</v>
      </c>
    </row>
    <row r="33" spans="1:6" ht="47.25">
      <c r="A33" s="20" t="s">
        <v>79</v>
      </c>
      <c r="B33" s="21" t="s">
        <v>7</v>
      </c>
      <c r="C33" s="14">
        <v>3.0602100000000005</v>
      </c>
      <c r="D33" s="22">
        <v>7.202</v>
      </c>
      <c r="E33" s="22">
        <f t="shared" si="0"/>
        <v>4.141789999999999</v>
      </c>
      <c r="F33" s="23">
        <f t="shared" si="1"/>
        <v>235.3433261116067</v>
      </c>
    </row>
    <row r="34" spans="1:6" ht="47.25">
      <c r="A34" s="20" t="s">
        <v>97</v>
      </c>
      <c r="B34" s="21" t="s">
        <v>52</v>
      </c>
      <c r="C34" s="14">
        <v>1.3821400000000001</v>
      </c>
      <c r="D34" s="22">
        <v>0.00817</v>
      </c>
      <c r="E34" s="22">
        <f t="shared" si="0"/>
        <v>-1.3739700000000001</v>
      </c>
      <c r="F34" s="23">
        <f t="shared" si="1"/>
        <v>0.5911123330487504</v>
      </c>
    </row>
    <row r="35" spans="1:6" ht="16.5">
      <c r="A35" s="20" t="s">
        <v>100</v>
      </c>
      <c r="B35" s="21" t="s">
        <v>18</v>
      </c>
      <c r="C35" s="14">
        <v>1.0050700000000001</v>
      </c>
      <c r="D35" s="22">
        <v>0.02153</v>
      </c>
      <c r="E35" s="22">
        <f t="shared" si="0"/>
        <v>-0.9835400000000001</v>
      </c>
      <c r="F35" s="23">
        <f t="shared" si="1"/>
        <v>2.1421393534778668</v>
      </c>
    </row>
    <row r="36" spans="1:6" ht="47.25">
      <c r="A36" s="20" t="s">
        <v>142</v>
      </c>
      <c r="B36" s="21" t="s">
        <v>107</v>
      </c>
      <c r="C36" s="14">
        <v>0.386</v>
      </c>
      <c r="D36" s="22">
        <v>7.00493</v>
      </c>
      <c r="E36" s="22">
        <f t="shared" si="0"/>
        <v>6.61893</v>
      </c>
      <c r="F36" s="23">
        <f t="shared" si="1"/>
        <v>1814.7487046632123</v>
      </c>
    </row>
    <row r="37" spans="1:6" ht="31.5">
      <c r="A37" s="20" t="s">
        <v>158</v>
      </c>
      <c r="B37" s="21" t="s">
        <v>10</v>
      </c>
      <c r="C37" s="14">
        <v>0.287</v>
      </c>
      <c r="D37" s="22">
        <v>0.16737</v>
      </c>
      <c r="E37" s="22">
        <f t="shared" si="0"/>
        <v>-0.11962999999999999</v>
      </c>
      <c r="F37" s="23">
        <f t="shared" si="1"/>
        <v>58.3170731707317</v>
      </c>
    </row>
    <row r="38" spans="1:6" ht="63">
      <c r="A38" s="20" t="s">
        <v>28</v>
      </c>
      <c r="B38" s="21" t="s">
        <v>25</v>
      </c>
      <c r="C38" s="14">
        <v>71042.73499999999</v>
      </c>
      <c r="D38" s="22">
        <v>132112.31978</v>
      </c>
      <c r="E38" s="22">
        <f t="shared" si="0"/>
        <v>61069.584780000005</v>
      </c>
      <c r="F38" s="23">
        <f t="shared" si="1"/>
        <v>185.96175918621378</v>
      </c>
    </row>
    <row r="39" spans="1:6" ht="16.5">
      <c r="A39" s="20" t="s">
        <v>133</v>
      </c>
      <c r="B39" s="21" t="s">
        <v>53</v>
      </c>
      <c r="C39" s="14">
        <v>5147.267</v>
      </c>
      <c r="D39" s="22">
        <v>63583.84241</v>
      </c>
      <c r="E39" s="22">
        <f t="shared" si="0"/>
        <v>58436.57541</v>
      </c>
      <c r="F39" s="23">
        <f t="shared" si="1"/>
        <v>1235.2932616473945</v>
      </c>
    </row>
    <row r="40" spans="1:6" ht="31.5">
      <c r="A40" s="20" t="s">
        <v>42</v>
      </c>
      <c r="B40" s="21" t="s">
        <v>113</v>
      </c>
      <c r="C40" s="14">
        <v>17.902</v>
      </c>
      <c r="D40" s="22">
        <v>5E-05</v>
      </c>
      <c r="E40" s="22">
        <f t="shared" si="0"/>
        <v>-17.90195</v>
      </c>
      <c r="F40" s="23">
        <f t="shared" si="1"/>
        <v>0.00027929840241313817</v>
      </c>
    </row>
    <row r="41" spans="1:6" ht="141.75">
      <c r="A41" s="20" t="s">
        <v>37</v>
      </c>
      <c r="B41" s="21" t="s">
        <v>46</v>
      </c>
      <c r="C41" s="14">
        <v>62897.344</v>
      </c>
      <c r="D41" s="22">
        <v>64798.48202</v>
      </c>
      <c r="E41" s="22">
        <f t="shared" si="0"/>
        <v>1901.1380200000058</v>
      </c>
      <c r="F41" s="23">
        <f t="shared" si="1"/>
        <v>103.02260461109456</v>
      </c>
    </row>
    <row r="42" spans="1:6" ht="31.5">
      <c r="A42" s="20" t="s">
        <v>167</v>
      </c>
      <c r="B42" s="21" t="s">
        <v>145</v>
      </c>
      <c r="C42" s="14">
        <v>602.868</v>
      </c>
      <c r="D42" s="22">
        <v>693.2470500000001</v>
      </c>
      <c r="E42" s="22">
        <f t="shared" si="0"/>
        <v>90.37905</v>
      </c>
      <c r="F42" s="23">
        <f t="shared" si="1"/>
        <v>114.99151555564401</v>
      </c>
    </row>
    <row r="43" spans="1:6" ht="141.75">
      <c r="A43" s="20" t="s">
        <v>147</v>
      </c>
      <c r="B43" s="21" t="s">
        <v>11</v>
      </c>
      <c r="C43" s="14">
        <v>49.158</v>
      </c>
      <c r="D43" s="22">
        <v>127.46649000000001</v>
      </c>
      <c r="E43" s="22">
        <f t="shared" si="0"/>
        <v>78.30849</v>
      </c>
      <c r="F43" s="23">
        <f t="shared" si="1"/>
        <v>259.2995850115953</v>
      </c>
    </row>
    <row r="44" spans="1:6" ht="126">
      <c r="A44" s="20" t="s">
        <v>63</v>
      </c>
      <c r="B44" s="21" t="s">
        <v>72</v>
      </c>
      <c r="C44" s="14">
        <v>2328.196</v>
      </c>
      <c r="D44" s="22">
        <v>2909.28107</v>
      </c>
      <c r="E44" s="22">
        <f t="shared" si="0"/>
        <v>581.0850700000001</v>
      </c>
      <c r="F44" s="23">
        <f t="shared" si="1"/>
        <v>124.95859755793758</v>
      </c>
    </row>
    <row r="45" spans="1:6" ht="31.5">
      <c r="A45" s="20" t="s">
        <v>60</v>
      </c>
      <c r="B45" s="21" t="s">
        <v>20</v>
      </c>
      <c r="C45" s="14">
        <v>28760.719</v>
      </c>
      <c r="D45" s="22">
        <v>35012.11615</v>
      </c>
      <c r="E45" s="22">
        <f t="shared" si="0"/>
        <v>6251.397150000001</v>
      </c>
      <c r="F45" s="23">
        <f t="shared" si="1"/>
        <v>121.73588619255312</v>
      </c>
    </row>
    <row r="46" spans="1:6" ht="31.5">
      <c r="A46" s="20" t="s">
        <v>44</v>
      </c>
      <c r="B46" s="21" t="s">
        <v>41</v>
      </c>
      <c r="C46" s="14">
        <v>4178.045</v>
      </c>
      <c r="D46" s="22">
        <v>9528.41701</v>
      </c>
      <c r="E46" s="22">
        <f t="shared" si="0"/>
        <v>5350.372009999999</v>
      </c>
      <c r="F46" s="23">
        <f t="shared" si="1"/>
        <v>228.0592241107982</v>
      </c>
    </row>
    <row r="47" spans="1:6" ht="16.5">
      <c r="A47" s="20" t="s">
        <v>67</v>
      </c>
      <c r="B47" s="21" t="s">
        <v>77</v>
      </c>
      <c r="C47" s="14">
        <v>1298.101</v>
      </c>
      <c r="D47" s="22">
        <v>635.1309399999999</v>
      </c>
      <c r="E47" s="22">
        <f t="shared" si="0"/>
        <v>-662.9700600000002</v>
      </c>
      <c r="F47" s="23">
        <f t="shared" si="1"/>
        <v>48.92769822995282</v>
      </c>
    </row>
    <row r="48" spans="1:6" ht="16.5">
      <c r="A48" s="20" t="s">
        <v>114</v>
      </c>
      <c r="B48" s="21" t="s">
        <v>8</v>
      </c>
      <c r="C48" s="14">
        <v>23284.573</v>
      </c>
      <c r="D48" s="22">
        <v>24848.568199999998</v>
      </c>
      <c r="E48" s="22">
        <f t="shared" si="0"/>
        <v>1563.9951999999976</v>
      </c>
      <c r="F48" s="23">
        <f t="shared" si="1"/>
        <v>106.71687301287422</v>
      </c>
    </row>
    <row r="49" spans="1:6" ht="47.25">
      <c r="A49" s="20" t="s">
        <v>131</v>
      </c>
      <c r="B49" s="21" t="s">
        <v>40</v>
      </c>
      <c r="C49" s="14">
        <v>42142.697</v>
      </c>
      <c r="D49" s="22">
        <v>68717.63189</v>
      </c>
      <c r="E49" s="22">
        <f t="shared" si="0"/>
        <v>26574.934890000004</v>
      </c>
      <c r="F49" s="23">
        <f t="shared" si="1"/>
        <v>163.05940716134043</v>
      </c>
    </row>
    <row r="50" spans="1:6" ht="16.5">
      <c r="A50" s="20" t="s">
        <v>24</v>
      </c>
      <c r="B50" s="21" t="s">
        <v>21</v>
      </c>
      <c r="C50" s="14">
        <v>19677.229</v>
      </c>
      <c r="D50" s="22">
        <v>40057.33509</v>
      </c>
      <c r="E50" s="22">
        <f t="shared" si="0"/>
        <v>20380.10609</v>
      </c>
      <c r="F50" s="23">
        <f t="shared" si="1"/>
        <v>203.5720328812558</v>
      </c>
    </row>
    <row r="51" spans="1:6" ht="16.5">
      <c r="A51" s="20" t="s">
        <v>99</v>
      </c>
      <c r="B51" s="21" t="s">
        <v>51</v>
      </c>
      <c r="C51" s="14">
        <v>22465.468</v>
      </c>
      <c r="D51" s="22">
        <v>28660.2968</v>
      </c>
      <c r="E51" s="22">
        <f t="shared" si="0"/>
        <v>6194.828799999999</v>
      </c>
      <c r="F51" s="23">
        <f t="shared" si="1"/>
        <v>127.57489316492317</v>
      </c>
    </row>
    <row r="52" spans="1:6" ht="47.25">
      <c r="A52" s="20" t="s">
        <v>13</v>
      </c>
      <c r="B52" s="21" t="s">
        <v>62</v>
      </c>
      <c r="C52" s="14">
        <v>37050.402</v>
      </c>
      <c r="D52" s="22">
        <v>135463.472</v>
      </c>
      <c r="E52" s="22">
        <f t="shared" si="0"/>
        <v>98413.07</v>
      </c>
      <c r="F52" s="23">
        <f t="shared" si="1"/>
        <v>365.61943916290033</v>
      </c>
    </row>
    <row r="53" spans="1:6" ht="126">
      <c r="A53" s="20" t="s">
        <v>94</v>
      </c>
      <c r="B53" s="21" t="s">
        <v>166</v>
      </c>
      <c r="C53" s="14">
        <v>1493.929</v>
      </c>
      <c r="D53" s="22">
        <v>10538.341769999999</v>
      </c>
      <c r="E53" s="22">
        <f t="shared" si="0"/>
        <v>9044.412769999999</v>
      </c>
      <c r="F53" s="23">
        <f t="shared" si="1"/>
        <v>705.4111520694757</v>
      </c>
    </row>
    <row r="54" spans="1:6" ht="47.25">
      <c r="A54" s="20" t="s">
        <v>61</v>
      </c>
      <c r="B54" s="21" t="s">
        <v>93</v>
      </c>
      <c r="C54" s="14">
        <v>34904.507</v>
      </c>
      <c r="D54" s="22">
        <v>123513.14768000001</v>
      </c>
      <c r="E54" s="22">
        <f t="shared" si="0"/>
        <v>88608.64068000001</v>
      </c>
      <c r="F54" s="23">
        <f t="shared" si="1"/>
        <v>353.86016963368087</v>
      </c>
    </row>
    <row r="55" spans="1:6" ht="110.25">
      <c r="A55" s="20" t="s">
        <v>30</v>
      </c>
      <c r="B55" s="21" t="s">
        <v>91</v>
      </c>
      <c r="C55" s="14">
        <v>651.966</v>
      </c>
      <c r="D55" s="22">
        <v>1411.98255</v>
      </c>
      <c r="E55" s="22">
        <f t="shared" si="0"/>
        <v>760.0165499999999</v>
      </c>
      <c r="F55" s="23">
        <f t="shared" si="1"/>
        <v>216.57303448339331</v>
      </c>
    </row>
    <row r="56" spans="1:6" ht="31.5">
      <c r="A56" s="20" t="s">
        <v>16</v>
      </c>
      <c r="B56" s="21" t="s">
        <v>90</v>
      </c>
      <c r="C56" s="14">
        <v>105.419</v>
      </c>
      <c r="D56" s="22">
        <v>95.4185</v>
      </c>
      <c r="E56" s="22">
        <f t="shared" si="0"/>
        <v>-10.000500000000002</v>
      </c>
      <c r="F56" s="23">
        <f t="shared" si="1"/>
        <v>90.51356966011818</v>
      </c>
    </row>
    <row r="57" spans="1:6" ht="63">
      <c r="A57" s="20" t="s">
        <v>35</v>
      </c>
      <c r="B57" s="21" t="s">
        <v>49</v>
      </c>
      <c r="C57" s="14">
        <v>12</v>
      </c>
      <c r="D57" s="22">
        <v>2</v>
      </c>
      <c r="E57" s="22">
        <f t="shared" si="0"/>
        <v>-10</v>
      </c>
      <c r="F57" s="23">
        <f t="shared" si="1"/>
        <v>16.666666666666668</v>
      </c>
    </row>
    <row r="58" spans="1:6" ht="94.5">
      <c r="A58" s="20" t="s">
        <v>68</v>
      </c>
      <c r="B58" s="21" t="s">
        <v>140</v>
      </c>
      <c r="C58" s="14">
        <v>93.419</v>
      </c>
      <c r="D58" s="22">
        <v>93.4185</v>
      </c>
      <c r="E58" s="22">
        <f t="shared" si="0"/>
        <v>-0.0005000000000023874</v>
      </c>
      <c r="F58" s="23">
        <f t="shared" si="1"/>
        <v>99.99946477697256</v>
      </c>
    </row>
    <row r="59" spans="1:6" ht="31.5">
      <c r="A59" s="20" t="s">
        <v>119</v>
      </c>
      <c r="B59" s="21" t="s">
        <v>108</v>
      </c>
      <c r="C59" s="14">
        <v>98467.87400000001</v>
      </c>
      <c r="D59" s="22">
        <v>132735.14212</v>
      </c>
      <c r="E59" s="22">
        <f t="shared" si="0"/>
        <v>34267.26811999999</v>
      </c>
      <c r="F59" s="23">
        <f t="shared" si="1"/>
        <v>134.80045493822686</v>
      </c>
    </row>
    <row r="60" spans="1:6" ht="47.25">
      <c r="A60" s="20" t="s">
        <v>168</v>
      </c>
      <c r="B60" s="21" t="s">
        <v>36</v>
      </c>
      <c r="C60" s="14">
        <v>82333.84</v>
      </c>
      <c r="D60" s="22">
        <v>113702.63417</v>
      </c>
      <c r="E60" s="22">
        <f t="shared" si="0"/>
        <v>31368.79417000001</v>
      </c>
      <c r="F60" s="23">
        <f t="shared" si="1"/>
        <v>138.0995155454914</v>
      </c>
    </row>
    <row r="61" spans="1:6" ht="47.25">
      <c r="A61" s="20" t="s">
        <v>81</v>
      </c>
      <c r="B61" s="21" t="s">
        <v>70</v>
      </c>
      <c r="C61" s="14">
        <v>340.541</v>
      </c>
      <c r="D61" s="22">
        <v>448.47247</v>
      </c>
      <c r="E61" s="22">
        <f t="shared" si="0"/>
        <v>107.93146999999999</v>
      </c>
      <c r="F61" s="23">
        <f t="shared" si="1"/>
        <v>131.69411906349015</v>
      </c>
    </row>
    <row r="62" spans="1:6" ht="173.25">
      <c r="A62" s="20" t="s">
        <v>80</v>
      </c>
      <c r="B62" s="21" t="s">
        <v>134</v>
      </c>
      <c r="C62" s="14">
        <v>2031.301</v>
      </c>
      <c r="D62" s="22">
        <v>4641.08796</v>
      </c>
      <c r="E62" s="22">
        <f t="shared" si="0"/>
        <v>2609.78696</v>
      </c>
      <c r="F62" s="23">
        <f t="shared" si="1"/>
        <v>228.4785937682303</v>
      </c>
    </row>
    <row r="63" spans="1:6" ht="110.25">
      <c r="A63" s="2" t="s">
        <v>181</v>
      </c>
      <c r="B63" s="13" t="s">
        <v>179</v>
      </c>
      <c r="C63" s="14">
        <v>0.705</v>
      </c>
      <c r="D63" s="22">
        <v>0</v>
      </c>
      <c r="E63" s="22">
        <f t="shared" si="0"/>
        <v>-0.705</v>
      </c>
      <c r="F63" s="23">
        <f t="shared" si="1"/>
        <v>0</v>
      </c>
    </row>
    <row r="64" spans="1:6" ht="31.5">
      <c r="A64" s="20" t="s">
        <v>98</v>
      </c>
      <c r="B64" s="21" t="s">
        <v>120</v>
      </c>
      <c r="C64" s="14">
        <v>8610.217</v>
      </c>
      <c r="D64" s="22">
        <v>6539.5187000000005</v>
      </c>
      <c r="E64" s="22">
        <f t="shared" si="0"/>
        <v>-2070.6983</v>
      </c>
      <c r="F64" s="23">
        <f t="shared" si="1"/>
        <v>75.9506839374664</v>
      </c>
    </row>
    <row r="65" spans="1:6" ht="31.5">
      <c r="A65" s="20" t="s">
        <v>127</v>
      </c>
      <c r="B65" s="21" t="s">
        <v>156</v>
      </c>
      <c r="C65" s="14">
        <v>5151.27</v>
      </c>
      <c r="D65" s="22">
        <v>7403.42882</v>
      </c>
      <c r="E65" s="22">
        <f t="shared" si="0"/>
        <v>2252.1588199999997</v>
      </c>
      <c r="F65" s="23">
        <f t="shared" si="1"/>
        <v>143.72045767354456</v>
      </c>
    </row>
    <row r="66" spans="1:6" ht="16.5">
      <c r="A66" s="20" t="s">
        <v>110</v>
      </c>
      <c r="B66" s="21" t="s">
        <v>137</v>
      </c>
      <c r="C66" s="14">
        <v>719.322</v>
      </c>
      <c r="D66" s="22">
        <v>-232.28287</v>
      </c>
      <c r="E66" s="22">
        <f t="shared" si="0"/>
        <v>-951.60487</v>
      </c>
      <c r="F66" s="23">
        <f t="shared" si="1"/>
        <v>-32.291917944953724</v>
      </c>
    </row>
    <row r="67" spans="1:6" ht="16.5">
      <c r="A67" s="20" t="s">
        <v>162</v>
      </c>
      <c r="B67" s="21" t="s">
        <v>33</v>
      </c>
      <c r="C67" s="14">
        <v>172.378</v>
      </c>
      <c r="D67" s="22">
        <v>-543.48196</v>
      </c>
      <c r="E67" s="22">
        <f t="shared" si="0"/>
        <v>-715.85996</v>
      </c>
      <c r="F67" s="23">
        <f t="shared" si="1"/>
        <v>-315.28498996391653</v>
      </c>
    </row>
    <row r="68" spans="1:6" ht="16.5">
      <c r="A68" s="20" t="s">
        <v>115</v>
      </c>
      <c r="B68" s="21" t="s">
        <v>59</v>
      </c>
      <c r="C68" s="14">
        <v>520.784</v>
      </c>
      <c r="D68" s="22">
        <v>64.59922</v>
      </c>
      <c r="E68" s="22">
        <f t="shared" si="0"/>
        <v>-456.18478</v>
      </c>
      <c r="F68" s="23">
        <f t="shared" si="1"/>
        <v>12.404225168207933</v>
      </c>
    </row>
    <row r="69" spans="1:6" ht="16.5">
      <c r="A69" s="20" t="s">
        <v>129</v>
      </c>
      <c r="B69" s="21" t="s">
        <v>122</v>
      </c>
      <c r="C69" s="14">
        <v>26.16</v>
      </c>
      <c r="D69" s="22">
        <v>25.05</v>
      </c>
      <c r="E69" s="22">
        <f t="shared" si="0"/>
        <v>-1.1099999999999994</v>
      </c>
      <c r="F69" s="23">
        <f t="shared" si="1"/>
        <v>95.75688073394495</v>
      </c>
    </row>
    <row r="70" spans="1:6" ht="16.5">
      <c r="A70" s="20" t="s">
        <v>109</v>
      </c>
      <c r="B70" s="21" t="s">
        <v>164</v>
      </c>
      <c r="C70" s="14">
        <v>0</v>
      </c>
      <c r="D70" s="22">
        <v>216.096</v>
      </c>
      <c r="E70" s="22">
        <f t="shared" si="0"/>
        <v>216.096</v>
      </c>
      <c r="F70" s="23"/>
    </row>
    <row r="71" spans="1:6" ht="94.5">
      <c r="A71" s="20" t="s">
        <v>136</v>
      </c>
      <c r="B71" s="21" t="s">
        <v>74</v>
      </c>
      <c r="C71" s="14"/>
      <c r="D71" s="22">
        <v>5.45387</v>
      </c>
      <c r="E71" s="22">
        <f aca="true" t="shared" si="2" ref="E71:E92">D71-C71</f>
        <v>5.45387</v>
      </c>
      <c r="F71" s="23"/>
    </row>
    <row r="72" spans="1:6" ht="16.5">
      <c r="A72" s="20" t="s">
        <v>15</v>
      </c>
      <c r="B72" s="21" t="s">
        <v>161</v>
      </c>
      <c r="C72" s="14">
        <v>8319364.1</v>
      </c>
      <c r="D72" s="22">
        <v>9734885.90478</v>
      </c>
      <c r="E72" s="22">
        <f t="shared" si="2"/>
        <v>1415521.8047800008</v>
      </c>
      <c r="F72" s="23">
        <f aca="true" t="shared" si="3" ref="F71:F92">D72*100/C72</f>
        <v>117.01478367535327</v>
      </c>
    </row>
    <row r="73" spans="1:6" ht="47.25">
      <c r="A73" s="20" t="s">
        <v>73</v>
      </c>
      <c r="B73" s="21" t="s">
        <v>9</v>
      </c>
      <c r="C73" s="14">
        <v>8131749.800000001</v>
      </c>
      <c r="D73" s="22">
        <v>9632175.014770001</v>
      </c>
      <c r="E73" s="22">
        <f t="shared" si="2"/>
        <v>1500425.2147700004</v>
      </c>
      <c r="F73" s="23">
        <f t="shared" si="3"/>
        <v>118.4514434368111</v>
      </c>
    </row>
    <row r="74" spans="1:6" ht="31.5">
      <c r="A74" s="20" t="s">
        <v>4</v>
      </c>
      <c r="B74" s="21" t="s">
        <v>2</v>
      </c>
      <c r="C74" s="14">
        <v>5052542.2</v>
      </c>
      <c r="D74" s="22">
        <v>5421750</v>
      </c>
      <c r="E74" s="22">
        <f t="shared" si="2"/>
        <v>369207.7999999998</v>
      </c>
      <c r="F74" s="23">
        <f t="shared" si="3"/>
        <v>107.30736697261034</v>
      </c>
    </row>
    <row r="75" spans="1:6" ht="31.5">
      <c r="A75" s="20" t="s">
        <v>149</v>
      </c>
      <c r="B75" s="21" t="s">
        <v>47</v>
      </c>
      <c r="C75" s="14">
        <v>4687200</v>
      </c>
      <c r="D75" s="22">
        <v>5156220</v>
      </c>
      <c r="E75" s="22">
        <f t="shared" si="2"/>
        <v>469020</v>
      </c>
      <c r="F75" s="23">
        <f t="shared" si="3"/>
        <v>110.00640040962621</v>
      </c>
    </row>
    <row r="76" spans="1:6" ht="47.25">
      <c r="A76" s="20" t="s">
        <v>26</v>
      </c>
      <c r="B76" s="21" t="s">
        <v>112</v>
      </c>
      <c r="C76" s="14">
        <v>1665240.6</v>
      </c>
      <c r="D76" s="22">
        <v>2811070.93059</v>
      </c>
      <c r="E76" s="22">
        <f t="shared" si="2"/>
        <v>1145830.33059</v>
      </c>
      <c r="F76" s="23">
        <f t="shared" si="3"/>
        <v>168.80869530745287</v>
      </c>
    </row>
    <row r="77" spans="1:6" ht="31.5">
      <c r="A77" s="20" t="s">
        <v>101</v>
      </c>
      <c r="B77" s="21" t="s">
        <v>96</v>
      </c>
      <c r="C77" s="14">
        <v>795448.2</v>
      </c>
      <c r="D77" s="22">
        <v>654926.20651</v>
      </c>
      <c r="E77" s="22">
        <f t="shared" si="2"/>
        <v>-140521.9934899999</v>
      </c>
      <c r="F77" s="23">
        <f t="shared" si="3"/>
        <v>82.33423703894233</v>
      </c>
    </row>
    <row r="78" spans="1:6" ht="16.5">
      <c r="A78" s="20" t="s">
        <v>38</v>
      </c>
      <c r="B78" s="21" t="s">
        <v>43</v>
      </c>
      <c r="C78" s="14">
        <v>618518.8</v>
      </c>
      <c r="D78" s="22">
        <v>744427.87767</v>
      </c>
      <c r="E78" s="22">
        <f t="shared" si="2"/>
        <v>125909.07766999991</v>
      </c>
      <c r="F78" s="23">
        <f t="shared" si="3"/>
        <v>120.3565482035469</v>
      </c>
    </row>
    <row r="79" spans="1:6" ht="47.25">
      <c r="A79" s="20" t="s">
        <v>71</v>
      </c>
      <c r="B79" s="21" t="s">
        <v>31</v>
      </c>
      <c r="C79" s="14">
        <v>12799.8</v>
      </c>
      <c r="D79" s="22">
        <v>49343.958</v>
      </c>
      <c r="E79" s="22">
        <f t="shared" si="2"/>
        <v>36544.157999999996</v>
      </c>
      <c r="F79" s="23">
        <f t="shared" si="3"/>
        <v>385.50569540149064</v>
      </c>
    </row>
    <row r="80" spans="1:6" ht="63">
      <c r="A80" s="20" t="s">
        <v>17</v>
      </c>
      <c r="B80" s="21" t="s">
        <v>139</v>
      </c>
      <c r="C80" s="14">
        <v>12799.8</v>
      </c>
      <c r="D80" s="22">
        <v>49343.958</v>
      </c>
      <c r="E80" s="22">
        <f t="shared" si="2"/>
        <v>36544.157999999996</v>
      </c>
      <c r="F80" s="23">
        <f t="shared" si="3"/>
        <v>385.50569540149064</v>
      </c>
    </row>
    <row r="81" spans="1:6" ht="173.25">
      <c r="A81" s="20" t="s">
        <v>165</v>
      </c>
      <c r="B81" s="21" t="s">
        <v>50</v>
      </c>
      <c r="C81" s="14">
        <v>12799.8</v>
      </c>
      <c r="D81" s="22">
        <v>49343.958</v>
      </c>
      <c r="E81" s="22">
        <f t="shared" si="2"/>
        <v>36544.157999999996</v>
      </c>
      <c r="F81" s="23">
        <f t="shared" si="3"/>
        <v>385.50569540149064</v>
      </c>
    </row>
    <row r="82" spans="1:6" ht="31.5">
      <c r="A82" s="20" t="s">
        <v>34</v>
      </c>
      <c r="B82" s="21" t="s">
        <v>54</v>
      </c>
      <c r="C82" s="14">
        <v>11492</v>
      </c>
      <c r="D82" s="22">
        <v>16781.62543</v>
      </c>
      <c r="E82" s="22">
        <f t="shared" si="2"/>
        <v>5289.62543</v>
      </c>
      <c r="F82" s="23">
        <f t="shared" si="3"/>
        <v>146.0287628785242</v>
      </c>
    </row>
    <row r="83" spans="1:6" ht="31.5">
      <c r="A83" s="20" t="s">
        <v>48</v>
      </c>
      <c r="B83" s="21" t="s">
        <v>128</v>
      </c>
      <c r="C83" s="14">
        <v>9200.1</v>
      </c>
      <c r="D83" s="22">
        <v>4661.00294</v>
      </c>
      <c r="E83" s="22">
        <f t="shared" si="2"/>
        <v>-4539.09706</v>
      </c>
      <c r="F83" s="23">
        <f t="shared" si="3"/>
        <v>50.662524755165705</v>
      </c>
    </row>
    <row r="84" spans="1:6" ht="31.5">
      <c r="A84" s="20" t="s">
        <v>85</v>
      </c>
      <c r="B84" s="21" t="s">
        <v>64</v>
      </c>
      <c r="C84" s="14">
        <v>7339.8</v>
      </c>
      <c r="D84" s="22">
        <v>3825</v>
      </c>
      <c r="E84" s="22">
        <f t="shared" si="2"/>
        <v>-3514.8</v>
      </c>
      <c r="F84" s="23">
        <f t="shared" si="3"/>
        <v>52.113136597727454</v>
      </c>
    </row>
    <row r="85" spans="1:6" ht="31.5">
      <c r="A85" s="1" t="s">
        <v>182</v>
      </c>
      <c r="B85" s="12" t="s">
        <v>180</v>
      </c>
      <c r="C85" s="14">
        <v>93.6</v>
      </c>
      <c r="D85" s="22">
        <v>0</v>
      </c>
      <c r="E85" s="22">
        <f t="shared" si="2"/>
        <v>-93.6</v>
      </c>
      <c r="F85" s="23">
        <f t="shared" si="3"/>
        <v>0</v>
      </c>
    </row>
    <row r="86" spans="1:6" ht="31.5">
      <c r="A86" s="20" t="s">
        <v>27</v>
      </c>
      <c r="B86" s="21" t="s">
        <v>154</v>
      </c>
      <c r="C86" s="14">
        <v>1766.7</v>
      </c>
      <c r="D86" s="22">
        <v>836.00294</v>
      </c>
      <c r="E86" s="22">
        <f t="shared" si="2"/>
        <v>-930.6970600000001</v>
      </c>
      <c r="F86" s="23">
        <f t="shared" si="3"/>
        <v>47.3200283013528</v>
      </c>
    </row>
    <row r="87" spans="1:6" ht="94.5">
      <c r="A87" s="20" t="s">
        <v>103</v>
      </c>
      <c r="B87" s="21" t="s">
        <v>132</v>
      </c>
      <c r="C87" s="14">
        <v>182419.1</v>
      </c>
      <c r="D87" s="22">
        <v>81936.85103</v>
      </c>
      <c r="E87" s="22">
        <f t="shared" si="2"/>
        <v>-100482.24897</v>
      </c>
      <c r="F87" s="23">
        <f t="shared" si="3"/>
        <v>44.916815744623236</v>
      </c>
    </row>
    <row r="88" spans="1:6" ht="126">
      <c r="A88" s="20" t="s">
        <v>58</v>
      </c>
      <c r="B88" s="21" t="s">
        <v>144</v>
      </c>
      <c r="C88" s="14">
        <v>162353.3</v>
      </c>
      <c r="D88" s="22">
        <v>42312.3528</v>
      </c>
      <c r="E88" s="22">
        <f t="shared" si="2"/>
        <v>-120040.9472</v>
      </c>
      <c r="F88" s="23">
        <f t="shared" si="3"/>
        <v>26.061898834209103</v>
      </c>
    </row>
    <row r="89" spans="1:6" ht="126">
      <c r="A89" s="20" t="s">
        <v>66</v>
      </c>
      <c r="B89" s="21" t="s">
        <v>143</v>
      </c>
      <c r="C89" s="14">
        <v>8936.7</v>
      </c>
      <c r="D89" s="22">
        <v>2343.8408799999997</v>
      </c>
      <c r="E89" s="22">
        <f t="shared" si="2"/>
        <v>-6592.859120000001</v>
      </c>
      <c r="F89" s="23">
        <f t="shared" si="3"/>
        <v>26.227140667136634</v>
      </c>
    </row>
    <row r="90" spans="1:6" ht="126">
      <c r="A90" s="20" t="s">
        <v>153</v>
      </c>
      <c r="B90" s="21" t="s">
        <v>0</v>
      </c>
      <c r="C90" s="14">
        <v>11129.1</v>
      </c>
      <c r="D90" s="22">
        <v>37280.65735</v>
      </c>
      <c r="E90" s="22">
        <f t="shared" si="2"/>
        <v>26151.557350000003</v>
      </c>
      <c r="F90" s="23">
        <f t="shared" si="3"/>
        <v>334.98357773764275</v>
      </c>
    </row>
    <row r="91" spans="1:6" ht="63">
      <c r="A91" s="20" t="s">
        <v>83</v>
      </c>
      <c r="B91" s="21" t="s">
        <v>163</v>
      </c>
      <c r="C91" s="14">
        <v>-28296.7</v>
      </c>
      <c r="D91" s="22">
        <v>-50012.54739</v>
      </c>
      <c r="E91" s="22">
        <f t="shared" si="2"/>
        <v>-21715.84739</v>
      </c>
      <c r="F91" s="23">
        <f t="shared" si="3"/>
        <v>176.74339195029808</v>
      </c>
    </row>
    <row r="92" spans="1:6" ht="68.25" customHeight="1">
      <c r="A92" s="20" t="s">
        <v>159</v>
      </c>
      <c r="B92" s="21" t="s">
        <v>1</v>
      </c>
      <c r="C92" s="14">
        <v>-28296.7</v>
      </c>
      <c r="D92" s="22">
        <v>-50012.54739</v>
      </c>
      <c r="E92" s="22">
        <f t="shared" si="2"/>
        <v>-21715.84739</v>
      </c>
      <c r="F92" s="23">
        <f t="shared" si="3"/>
        <v>176.74339195029808</v>
      </c>
    </row>
  </sheetData>
  <sheetProtection/>
  <mergeCells count="6">
    <mergeCell ref="E4:F4"/>
    <mergeCell ref="A2:F2"/>
    <mergeCell ref="B4:B5"/>
    <mergeCell ref="C4:C5"/>
    <mergeCell ref="D4:D5"/>
    <mergeCell ref="A4:A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dcterms:created xsi:type="dcterms:W3CDTF">2022-07-19T05:00:53Z</dcterms:created>
  <dcterms:modified xsi:type="dcterms:W3CDTF">2022-07-19T05:01:35Z</dcterms:modified>
  <cp:category/>
  <cp:version/>
  <cp:contentType/>
  <cp:contentStatus/>
</cp:coreProperties>
</file>