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<sst xmlns="http://schemas.openxmlformats.org/spreadsheetml/2006/main" count="137" uniqueCount="137">
  <si>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</si>
  <si>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</si>
  <si>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Плата за использование лесов</t>
  </si>
  <si>
    <t>00010906000020000110</t>
  </si>
  <si>
    <t>00011202000000000120</t>
  </si>
  <si>
    <t>Платежи при пользовании недрами</t>
  </si>
  <si>
    <t>00020210000000000150</t>
  </si>
  <si>
    <t>ПЛАТЕЖИ ПРИ ПОЛЬЗОВАНИИ ПРИРОДНЫМИ РЕСУРСАМИ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</si>
  <si>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</si>
  <si>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</si>
  <si>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в целях возмещения причиненного ущерба (убытков)</t>
  </si>
  <si>
    <t>НАЛОГИ НА СОВОКУПНЫЙ ДОХОД</t>
  </si>
  <si>
    <t>Безвозмездные поступления от негосударственных организаций в бюджеты субъектов Российской Федерации</t>
  </si>
  <si>
    <t>Доходы от оказания платных услуг (работ)</t>
  </si>
  <si>
    <t>00011109000000000120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</si>
  <si>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</si>
  <si>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безвозмездные поступления в бюджеты субъектов Российской Федерации</t>
  </si>
  <si>
    <t>АДМИНИСТРАТИВНЫЕ ПЛАТЕЖИ И СБОРЫ</t>
  </si>
  <si>
    <t>БЕЗВОЗМЕЗДНЫЕ ПОСТУПЛЕНИЯ ОТ ГОСУДАРСТВЕННЫХ (МУНИЦИПАЛЬНЫХ) ОРГАНИЗАЦИЙ</t>
  </si>
  <si>
    <t>00011402000000000000</t>
  </si>
  <si>
    <t>00011611000010000140</t>
  </si>
  <si>
    <t>00010506000010000110</t>
  </si>
  <si>
    <t>Государственная пошлина за государственную регистрацию, а также за совершение прочих юридически значимых действий</t>
  </si>
  <si>
    <t>Иные межбюджетные трансферты</t>
  </si>
  <si>
    <t>Субвенции бюджетам бюджетной системы Российской Федерации</t>
  </si>
  <si>
    <t>ПРОЧИЕ БЕЗВОЗМЕЗДНЫЕ ПОСТУПЛЕНИЯ</t>
  </si>
  <si>
    <t>ЗАДОЛЖЕННОСТЬ И ПЕРЕРАСЧЕТЫ ПО ОТМЕНЕННЫМ НАЛОГАМ, СБОРАМ И ИНЫМ ОБЯЗАТЕЛЬНЫМ ПЛАТЕЖАМ</t>
  </si>
  <si>
    <t>00010102000010000110</t>
  </si>
  <si>
    <t>ШТРАФЫ, САНКЦИИ, ВОЗМЕЩЕНИЕ УЩЕРБА</t>
  </si>
  <si>
    <t>ДОХОДЫ ОТ ПРОДАЖИ МАТЕРИАЛЬНЫХ И НЕМАТЕРИАЛЬНЫХ АКТИВОВ</t>
  </si>
  <si>
    <t>Сборы за пользование объектами животного мира и за пользование объектами водных биологических ресурсов</t>
  </si>
  <si>
    <t>00010503000010000110</t>
  </si>
  <si>
    <t>00011200000000000000</t>
  </si>
  <si>
    <t>00011400000000000000</t>
  </si>
  <si>
    <t>00011600000000000000</t>
  </si>
  <si>
    <t>00010000000000000000</t>
  </si>
  <si>
    <t>00010704000010000110</t>
  </si>
  <si>
    <t>Сборы, вносимые заказчиками документации, подлежащей государственной экологической экспертизе, рассчитанные в соответствии со сметой расходов на проведение государственной экологической экспертизы</t>
  </si>
  <si>
    <t>Налог на имущество организаций</t>
  </si>
  <si>
    <t>ДОХОДЫ ОТ ИСПОЛЬЗОВАНИЯ ИМУЩЕСТВА, НАХОДЯЩЕГОСЯ В ГОСУДАРСТВЕННОЙ И МУНИЦИПАЛЬНОЙ СОБСТВЕННОСТИ</t>
  </si>
  <si>
    <t>Доходы от размещения средств бюджетов</t>
  </si>
  <si>
    <t>00011105000000000120</t>
  </si>
  <si>
    <t>БЕЗВОЗМЕЗДНЫЕ ПОСТУПЛЕНИЯ ОТ ДРУГИХ БЮДЖЕТОВ БЮДЖЕТНОЙ СИСТЕМЫ РОССИЙСКОЙ ФЕДЕРАЦИИ</t>
  </si>
  <si>
    <t>Налог на профессиональный доход</t>
  </si>
  <si>
    <t>Доходы бюджета - Всего</t>
  </si>
  <si>
    <t>00011602000020000140</t>
  </si>
  <si>
    <t>00010302000010000110</t>
  </si>
  <si>
    <t>Налог на доходы физических лиц</t>
  </si>
  <si>
    <t>Проценты, полученные от предоставления бюджетных кредитов внутри страны</t>
  </si>
  <si>
    <t>ДОХОДЫ ОТ ОКАЗАНИЯ ПЛАТНЫХ УСЛУГ И КОМПЕНСАЦИИ ЗАТРАТ ГОСУДАРСТВА</t>
  </si>
  <si>
    <t>Невыясненные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</si>
  <si>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</si>
  <si>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00020240000000000150</t>
  </si>
  <si>
    <t>00011103000000000120</t>
  </si>
  <si>
    <t>Налог на прибыль организаций</t>
  </si>
  <si>
    <t>Транспортный налог</t>
  </si>
  <si>
    <t>00010600000000000000</t>
  </si>
  <si>
    <t>00010800000000000000</t>
  </si>
  <si>
    <t>00020302000020000150</t>
  </si>
  <si>
    <t>00020702000020000150</t>
  </si>
  <si>
    <t>Административные штрафы, установленные законами субъектов Российской Федерации об административных правонарушениях</t>
  </si>
  <si>
    <t>Безвозмездные поступления от государственных (муниципальных) организаций в бюджеты субъектов Российской Федерации</t>
  </si>
  <si>
    <t>00010604000020000110</t>
  </si>
  <si>
    <t>00021900000000000000</t>
  </si>
  <si>
    <t>00011701000000000180</t>
  </si>
  <si>
    <t>00020300000000000000</t>
  </si>
  <si>
    <t>00011610000000000140</t>
  </si>
  <si>
    <t>00020700000000000000</t>
  </si>
  <si>
    <t>Акцизы по подакцизным товарам (продукции), производимым на территории Российской Федерации</t>
  </si>
  <si>
    <t>00011301000000000130</t>
  </si>
  <si>
    <t>00011502000000000140</t>
  </si>
  <si>
    <t>00011302000000000130</t>
  </si>
  <si>
    <t>00011102000000000120</t>
  </si>
  <si>
    <t>Платежи, уплачиваемые в целях возмещения вреда</t>
  </si>
  <si>
    <t>НАЛОГОВЫЕ И НЕНАЛОГОВЫЕ ДОХОДЫ</t>
  </si>
  <si>
    <t>00020220000000000150</t>
  </si>
  <si>
    <t>БЕЗВОЗМЕЗДНЫЕ ПОСТУПЛЕНИЯ ОТ НЕГОСУДАРСТВЕННЫХ ОРГАНИЗАЦИЙ</t>
  </si>
  <si>
    <t>00010602000020000110</t>
  </si>
  <si>
    <t>Платежи, взимаемые государственными и муниципальными органами (организациями) за выполнение определенных функций</t>
  </si>
  <si>
    <t>Дотации бюджетам бюджетной системы Российской Федерации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</si>
  <si>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</si>
  <si>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00011406000000000430</t>
  </si>
  <si>
    <t>00011100000000000000</t>
  </si>
  <si>
    <t>00010101000000000110</t>
  </si>
  <si>
    <t>00011601000010000140</t>
  </si>
  <si>
    <t>00011201000010000120</t>
  </si>
  <si>
    <t>НАЛОГИ НА ПРИБЫЛЬ, ДОХОДЫ</t>
  </si>
  <si>
    <t>НАЛОГИ НА ТОВАРЫ (РАБОТЫ, УСЛУГИ), РЕАЛИЗУЕМЫЕ НА ТЕРРИТОРИИ РОССИЙСКОЙ ФЕДЕРАЦИИ</t>
  </si>
  <si>
    <t>00010807000010000110</t>
  </si>
  <si>
    <t>Прочие налоги и сборы (по отмененным налогам и сборам субъектов Российской Федерации)</t>
  </si>
  <si>
    <t>Административные штрафы, установленные Кодексом Российской Федерации об административных правонарушениях</t>
  </si>
  <si>
    <t>ГОСУДАРСТВЕННАЯ ПОШЛИНА</t>
  </si>
  <si>
    <t>Доходы от продажи земельных участков, находящихся в государственной и муниципальной собственности</t>
  </si>
  <si>
    <t>00010904000000000110</t>
  </si>
  <si>
    <t>ПРОЧИЕ НЕНАЛОГОВЫЕ ДОХОДЫ</t>
  </si>
  <si>
    <t>00011300000000000000</t>
  </si>
  <si>
    <t>00011500000000000000</t>
  </si>
  <si>
    <t>00011700000000000000</t>
  </si>
  <si>
    <t>00010100000000000000</t>
  </si>
  <si>
    <t>00010300000000000000</t>
  </si>
  <si>
    <t>Доходы от компенсации затрат государства</t>
  </si>
  <si>
    <t>Налог на прибыль организаций, зачислявшийся до 1 января 2005 года в местные бюджеты</t>
  </si>
  <si>
    <t>00010901000000000110</t>
  </si>
  <si>
    <t>00010806000010000110</t>
  </si>
  <si>
    <t>БЕЗВОЗМЕЗДНЫЕ ПОСТУПЛЕНИЯ</t>
  </si>
  <si>
    <t>00020000000000000000</t>
  </si>
  <si>
    <t>Плата за негативное воздействие на окружающую среду</t>
  </si>
  <si>
    <t>00011607000000000140</t>
  </si>
  <si>
    <t>00010802000010000110</t>
  </si>
  <si>
    <t>НАЛОГИ НА ИМУЩЕСТВО</t>
  </si>
  <si>
    <t>00011507000010000140</t>
  </si>
  <si>
    <t>Налоги на имущество</t>
  </si>
  <si>
    <t>00020230000000000150</t>
  </si>
  <si>
    <t>00085000000000000000</t>
  </si>
  <si>
    <t>00010500000000000000</t>
  </si>
  <si>
    <t>00010700000000000000</t>
  </si>
  <si>
    <t>НАЛОГИ, СБОРЫ И РЕГУЛЯРНЫЕ ПЛАТЕЖИ ЗА ПОЛЬЗОВАНИЕ ПРИРОДНЫМИ РЕСУРСАМИ</t>
  </si>
  <si>
    <t>00011204000000000120</t>
  </si>
  <si>
    <t>00010900000000000000</t>
  </si>
  <si>
    <t>Субсидии бюджетам бюджетной системы Российской Федерации (межбюджетные субсидии)</t>
  </si>
  <si>
    <t>00020402000020000150</t>
  </si>
  <si>
    <t>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</t>
  </si>
  <si>
    <t>Единый сельскохозяйственный налог</t>
  </si>
  <si>
    <t>00021800000000000000</t>
  </si>
  <si>
    <t>00020200000000000000</t>
  </si>
  <si>
    <t>00020400000000000000</t>
  </si>
  <si>
    <t>тыс. рублей</t>
  </si>
  <si>
    <t>Наименование показателя</t>
  </si>
  <si>
    <t>Код дохода по бюджетной классификации</t>
  </si>
  <si>
    <t>План на 2022 год</t>
  </si>
  <si>
    <t>Показатели исполнения годового плана</t>
  </si>
  <si>
    <t>абсолютное отклонение факта от годового плана, тыс. руб.</t>
  </si>
  <si>
    <t>процент исполнения плана, %</t>
  </si>
  <si>
    <t>Сведения об исполнении республиканского бюджета Республики Алтай за девять месяцев 2022 года по доходам в разрезе видов доходов в сравнении с запланированными значениями на 2022 год</t>
  </si>
  <si>
    <t>Исполнено за 9 месяцев 2022 года</t>
  </si>
  <si>
    <t>00010805000010000110</t>
  </si>
  <si>
    <t>Государственная пошлина за государственную регистрацию актов гражданского состояния и другие юридически значимые действия, совершаемые органами записи актов гражданского состояния и иными уполномоченными органами (за исключением консульских учреждений Российской Федерации)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</si>
</sst>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_);\(&quot;₽&quot;#,##0\)"/>
    <numFmt numFmtId="165" formatCode="&quot;₽&quot;#,##0_);[Red]\(&quot;₽&quot;#,##0\)"/>
    <numFmt numFmtId="166" formatCode="&quot;₽&quot;#,##0.00_);\(&quot;₽&quot;#,##0.00\)"/>
    <numFmt numFmtId="167" formatCode="&quot;₽&quot;#,##0.00_);[Red]\(&quot;₽&quot;#,##0.00\)"/>
    <numFmt numFmtId="168" formatCode="_(&quot;₽&quot;* #,##0_);_(&quot;₽&quot;* \(#,##0\);_(&quot;₽&quot;* &quot;-&quot;_);_(@_)"/>
    <numFmt numFmtId="169" formatCode="_(* #,##0_);_(* \(#,##0\);_(* &quot;-&quot;_);_(@_)"/>
    <numFmt numFmtId="170" formatCode="_(&quot;₽&quot;* #,##0.00_);_(&quot;₽&quot;* \(#,##0.00\);_(&quot;₽&quot;* &quot;-&quot;??_);_(@_)"/>
    <numFmt numFmtId="171" formatCode="_(* #,##0.00_);_(* \(#,##0.00\);_(* &quot;-&quot;??_);_(@_)"/>
    <numFmt numFmtId="172" formatCode="###\ ###\ ###\ ###\ ##0.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,##0.0_р_."/>
    <numFmt numFmtId="180" formatCode="_(* #,##0.0_);_(* \(#,##0.0\);_(* &quot;-&quot;??_);_(@_)"/>
    <numFmt numFmtId="181" formatCode="[$-FC19]d\ mmmm\ yyyy\ &quot;г.&quot;"/>
  </numFmts>
  <fonts count="54">
    <font>
      <sz val="11"/>
      <color theme="1"/>
      <name val="Segoe UI"/>
      <family val="2"/>
    </font>
    <font>
      <sz val="11"/>
      <name val="Segoe UI"/>
      <family val="2"/>
    </font>
    <font>
      <sz val="11"/>
      <name val="Calibri"/>
      <family val="2"/>
    </font>
    <font>
      <b/>
      <sz val="12"/>
      <name val="Times New Roman"/>
      <family val="1"/>
    </font>
    <font>
      <sz val="11"/>
      <color indexed="8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1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2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8"/>
      <color theme="3"/>
      <name val="Calibri Light"/>
      <family val="2"/>
    </font>
    <font>
      <u val="single"/>
      <sz val="11"/>
      <color theme="11"/>
      <name val="Calibri"/>
      <family val="2"/>
    </font>
    <font>
      <sz val="12"/>
      <color theme="1"/>
      <name val="Times New Roman"/>
      <family val="1"/>
    </font>
    <font>
      <sz val="12"/>
      <color rgb="FF9C0006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32" borderId="7" applyNumberFormat="0" applyFont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9" fillId="30" borderId="1" applyNumberFormat="0" applyAlignment="0" applyProtection="0"/>
    <xf numFmtId="0" fontId="42" fillId="27" borderId="8" applyNumberFormat="0" applyAlignment="0" applyProtection="0"/>
    <xf numFmtId="0" fontId="32" fillId="27" borderId="1" applyNumberFormat="0" applyAlignment="0" applyProtection="0"/>
    <xf numFmtId="0" fontId="46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33" fillId="28" borderId="2" applyNumberFormat="0" applyAlignment="0" applyProtection="0"/>
    <xf numFmtId="0" fontId="47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2" fillId="0" borderId="0" applyFont="0" applyFill="0" applyBorder="0" applyAlignment="0" applyProtection="0"/>
    <xf numFmtId="0" fontId="40" fillId="0" borderId="6" applyNumberFormat="0" applyFill="0" applyAlignment="0" applyProtection="0"/>
    <xf numFmtId="0" fontId="45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5" fillId="29" borderId="0" applyNumberFormat="0" applyBorder="0" applyAlignment="0" applyProtection="0"/>
  </cellStyleXfs>
  <cellXfs count="20">
    <xf numFmtId="0" fontId="0" fillId="0" borderId="0" xfId="0" applyBorder="1" applyAlignment="1">
      <alignment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0" fontId="50" fillId="0" borderId="0" xfId="57" applyFont="1" applyFill="1" applyBorder="1" applyAlignment="1">
      <alignment/>
    </xf>
    <xf numFmtId="0" fontId="51" fillId="0" borderId="0" xfId="0" applyFont="1" applyFill="1" applyBorder="1" applyAlignment="1">
      <alignment horizontal="center" vertical="center" wrapText="1"/>
    </xf>
    <xf numFmtId="0" fontId="50" fillId="0" borderId="0" xfId="57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4" fontId="49" fillId="0" borderId="10" xfId="101" applyNumberFormat="1" applyFont="1" applyFill="1" applyBorder="1" applyAlignment="1">
      <alignment horizontal="center" vertical="center"/>
    </xf>
    <xf numFmtId="0" fontId="50" fillId="0" borderId="0" xfId="57" applyFont="1" applyFill="1" applyBorder="1" applyAlignment="1">
      <alignment wrapText="1"/>
    </xf>
    <xf numFmtId="0" fontId="52" fillId="0" borderId="10" xfId="0" applyFont="1" applyFill="1" applyBorder="1" applyAlignment="1">
      <alignment horizontal="left" vertical="top" wrapText="1"/>
    </xf>
    <xf numFmtId="0" fontId="49" fillId="0" borderId="0" xfId="0" applyFont="1" applyFill="1" applyBorder="1" applyAlignment="1">
      <alignment wrapText="1"/>
    </xf>
    <xf numFmtId="0" fontId="5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69"/>
  <sheetViews>
    <sheetView tabSelected="1" zoomScaleSheetLayoutView="100" zoomScalePageLayoutView="0" workbookViewId="0" topLeftCell="A1">
      <selection activeCell="D6" sqref="D6"/>
    </sheetView>
  </sheetViews>
  <sheetFormatPr defaultColWidth="24.875" defaultRowHeight="16.5"/>
  <cols>
    <col min="1" max="1" width="45.375" style="14" customWidth="1"/>
    <col min="2" max="2" width="22.50390625" style="8" customWidth="1"/>
    <col min="3" max="3" width="19.75390625" style="2" customWidth="1"/>
    <col min="4" max="4" width="17.50390625" style="2" customWidth="1"/>
    <col min="5" max="5" width="14.625" style="2" customWidth="1"/>
    <col min="6" max="6" width="13.875" style="2" customWidth="1"/>
    <col min="7" max="16384" width="24.875" style="2" customWidth="1"/>
  </cols>
  <sheetData>
    <row r="1" spans="1:4" ht="15.75">
      <c r="A1" s="12"/>
      <c r="B1" s="7"/>
      <c r="C1" s="5"/>
      <c r="D1" s="5"/>
    </row>
    <row r="2" spans="1:6" ht="62.25" customHeight="1">
      <c r="A2" s="15" t="s">
        <v>133</v>
      </c>
      <c r="B2" s="15"/>
      <c r="C2" s="15"/>
      <c r="D2" s="15"/>
      <c r="E2" s="15"/>
      <c r="F2" s="15"/>
    </row>
    <row r="3" spans="1:4" ht="15.75">
      <c r="A3" s="6"/>
      <c r="B3" s="6"/>
      <c r="C3" s="6"/>
      <c r="D3" s="1" t="s">
        <v>126</v>
      </c>
    </row>
    <row r="4" spans="1:6" ht="33.75" customHeight="1">
      <c r="A4" s="16" t="s">
        <v>127</v>
      </c>
      <c r="B4" s="16" t="s">
        <v>128</v>
      </c>
      <c r="C4" s="16" t="s">
        <v>129</v>
      </c>
      <c r="D4" s="17" t="s">
        <v>134</v>
      </c>
      <c r="E4" s="16" t="s">
        <v>130</v>
      </c>
      <c r="F4" s="16"/>
    </row>
    <row r="5" spans="1:6" ht="63" customHeight="1">
      <c r="A5" s="16"/>
      <c r="B5" s="16"/>
      <c r="C5" s="16"/>
      <c r="D5" s="18"/>
      <c r="E5" s="4" t="s">
        <v>131</v>
      </c>
      <c r="F5" s="3" t="s">
        <v>132</v>
      </c>
    </row>
    <row r="6" spans="1:6" ht="15.75">
      <c r="A6" s="13" t="s">
        <v>44</v>
      </c>
      <c r="B6" s="9" t="s">
        <v>113</v>
      </c>
      <c r="C6" s="10">
        <v>28249997.041020002</v>
      </c>
      <c r="D6" s="10">
        <v>22284811.95</v>
      </c>
      <c r="E6" s="11">
        <f>C6-D6</f>
        <v>5965185.091020003</v>
      </c>
      <c r="F6" s="11">
        <f>D6*100/C6</f>
        <v>78.88429835104641</v>
      </c>
    </row>
    <row r="7" spans="1:6" ht="15.75">
      <c r="A7" s="13" t="s">
        <v>74</v>
      </c>
      <c r="B7" s="9" t="s">
        <v>35</v>
      </c>
      <c r="C7" s="10">
        <v>7927289</v>
      </c>
      <c r="D7" s="10">
        <v>6312661.56</v>
      </c>
      <c r="E7" s="11">
        <f aca="true" t="shared" si="0" ref="E7:E69">C7-D7</f>
        <v>1614627.4400000004</v>
      </c>
      <c r="F7" s="11">
        <f aca="true" t="shared" si="1" ref="F7:F69">D7*100/C7</f>
        <v>79.63203511313893</v>
      </c>
    </row>
    <row r="8" spans="1:6" ht="15.75">
      <c r="A8" s="13" t="s">
        <v>86</v>
      </c>
      <c r="B8" s="9" t="s">
        <v>98</v>
      </c>
      <c r="C8" s="10">
        <v>3757667</v>
      </c>
      <c r="D8" s="10">
        <v>2881665.6</v>
      </c>
      <c r="E8" s="11">
        <f t="shared" si="0"/>
        <v>876001.3999999999</v>
      </c>
      <c r="F8" s="11">
        <f t="shared" si="1"/>
        <v>76.68762559322047</v>
      </c>
    </row>
    <row r="9" spans="1:6" ht="15.75">
      <c r="A9" s="13" t="s">
        <v>54</v>
      </c>
      <c r="B9" s="9" t="s">
        <v>83</v>
      </c>
      <c r="C9" s="10">
        <v>1290156</v>
      </c>
      <c r="D9" s="10">
        <v>1228519.03</v>
      </c>
      <c r="E9" s="11">
        <f t="shared" si="0"/>
        <v>61636.96999999997</v>
      </c>
      <c r="F9" s="11">
        <f t="shared" si="1"/>
        <v>95.22251805208052</v>
      </c>
    </row>
    <row r="10" spans="1:6" ht="15.75">
      <c r="A10" s="13" t="s">
        <v>47</v>
      </c>
      <c r="B10" s="9" t="s">
        <v>27</v>
      </c>
      <c r="C10" s="10">
        <v>2467511</v>
      </c>
      <c r="D10" s="10">
        <v>1653146.57</v>
      </c>
      <c r="E10" s="11">
        <f t="shared" si="0"/>
        <v>814364.4299999999</v>
      </c>
      <c r="F10" s="11">
        <f t="shared" si="1"/>
        <v>66.99652281185372</v>
      </c>
    </row>
    <row r="11" spans="1:6" ht="47.25">
      <c r="A11" s="13" t="s">
        <v>87</v>
      </c>
      <c r="B11" s="9" t="s">
        <v>99</v>
      </c>
      <c r="C11" s="10">
        <v>3089027</v>
      </c>
      <c r="D11" s="10">
        <v>2650862.75</v>
      </c>
      <c r="E11" s="11">
        <f t="shared" si="0"/>
        <v>438164.25</v>
      </c>
      <c r="F11" s="11">
        <f t="shared" si="1"/>
        <v>85.81546066123734</v>
      </c>
    </row>
    <row r="12" spans="1:6" ht="47.25">
      <c r="A12" s="13" t="s">
        <v>68</v>
      </c>
      <c r="B12" s="9" t="s">
        <v>46</v>
      </c>
      <c r="C12" s="10">
        <v>3089027</v>
      </c>
      <c r="D12" s="10">
        <v>2650862.75</v>
      </c>
      <c r="E12" s="11">
        <f t="shared" si="0"/>
        <v>438164.25</v>
      </c>
      <c r="F12" s="11">
        <f t="shared" si="1"/>
        <v>85.81546066123734</v>
      </c>
    </row>
    <row r="13" spans="1:6" ht="15.75">
      <c r="A13" s="13" t="s">
        <v>11</v>
      </c>
      <c r="B13" s="9" t="s">
        <v>114</v>
      </c>
      <c r="C13" s="10">
        <v>9234</v>
      </c>
      <c r="D13" s="10">
        <v>12502.23</v>
      </c>
      <c r="E13" s="11">
        <f t="shared" si="0"/>
        <v>-3268.2299999999996</v>
      </c>
      <c r="F13" s="11">
        <f t="shared" si="1"/>
        <v>135.39343729694608</v>
      </c>
    </row>
    <row r="14" spans="1:6" ht="15.75">
      <c r="A14" s="13" t="s">
        <v>122</v>
      </c>
      <c r="B14" s="9" t="s">
        <v>31</v>
      </c>
      <c r="C14" s="10">
        <v>0</v>
      </c>
      <c r="D14" s="10">
        <v>33.5</v>
      </c>
      <c r="E14" s="11">
        <f t="shared" si="0"/>
        <v>-33.5</v>
      </c>
      <c r="F14" s="11"/>
    </row>
    <row r="15" spans="1:6" ht="15.75">
      <c r="A15" s="13" t="s">
        <v>43</v>
      </c>
      <c r="B15" s="9" t="s">
        <v>21</v>
      </c>
      <c r="C15" s="10">
        <v>9234</v>
      </c>
      <c r="D15" s="10">
        <v>12468.73</v>
      </c>
      <c r="E15" s="11">
        <f t="shared" si="0"/>
        <v>-3234.7299999999996</v>
      </c>
      <c r="F15" s="11">
        <f t="shared" si="1"/>
        <v>135.030647606671</v>
      </c>
    </row>
    <row r="16" spans="1:6" ht="15.75">
      <c r="A16" s="13" t="s">
        <v>109</v>
      </c>
      <c r="B16" s="9" t="s">
        <v>56</v>
      </c>
      <c r="C16" s="10">
        <v>486822</v>
      </c>
      <c r="D16" s="10">
        <v>248403.33</v>
      </c>
      <c r="E16" s="11">
        <f t="shared" si="0"/>
        <v>238418.67</v>
      </c>
      <c r="F16" s="11">
        <f t="shared" si="1"/>
        <v>51.02549391769476</v>
      </c>
    </row>
    <row r="17" spans="1:6" ht="15.75">
      <c r="A17" s="13" t="s">
        <v>38</v>
      </c>
      <c r="B17" s="9" t="s">
        <v>77</v>
      </c>
      <c r="C17" s="10">
        <v>303065</v>
      </c>
      <c r="D17" s="10">
        <v>190999.01</v>
      </c>
      <c r="E17" s="11">
        <f t="shared" si="0"/>
        <v>112065.98999999999</v>
      </c>
      <c r="F17" s="11">
        <f t="shared" si="1"/>
        <v>63.02245722864732</v>
      </c>
    </row>
    <row r="18" spans="1:6" ht="15.75">
      <c r="A18" s="13" t="s">
        <v>55</v>
      </c>
      <c r="B18" s="9" t="s">
        <v>62</v>
      </c>
      <c r="C18" s="10">
        <v>183757</v>
      </c>
      <c r="D18" s="10">
        <v>57404.32</v>
      </c>
      <c r="E18" s="11">
        <f t="shared" si="0"/>
        <v>126352.68</v>
      </c>
      <c r="F18" s="11">
        <f t="shared" si="1"/>
        <v>31.239256191600862</v>
      </c>
    </row>
    <row r="19" spans="1:6" ht="47.25">
      <c r="A19" s="13" t="s">
        <v>116</v>
      </c>
      <c r="B19" s="9" t="s">
        <v>115</v>
      </c>
      <c r="C19" s="10">
        <v>1</v>
      </c>
      <c r="D19" s="10">
        <v>-0.0141</v>
      </c>
      <c r="E19" s="11">
        <f t="shared" si="0"/>
        <v>1.0141</v>
      </c>
      <c r="F19" s="11">
        <f t="shared" si="1"/>
        <v>-1.41</v>
      </c>
    </row>
    <row r="20" spans="1:6" ht="47.25">
      <c r="A20" s="13" t="s">
        <v>30</v>
      </c>
      <c r="B20" s="9" t="s">
        <v>36</v>
      </c>
      <c r="C20" s="10">
        <v>1</v>
      </c>
      <c r="D20" s="10">
        <v>-0.0141</v>
      </c>
      <c r="E20" s="11">
        <f t="shared" si="0"/>
        <v>1.0141</v>
      </c>
      <c r="F20" s="11">
        <f t="shared" si="1"/>
        <v>-1.41</v>
      </c>
    </row>
    <row r="21" spans="1:6" ht="15.75">
      <c r="A21" s="13" t="s">
        <v>91</v>
      </c>
      <c r="B21" s="9" t="s">
        <v>57</v>
      </c>
      <c r="C21" s="10">
        <v>24658</v>
      </c>
      <c r="D21" s="10">
        <v>19758.24</v>
      </c>
      <c r="E21" s="11">
        <f t="shared" si="0"/>
        <v>4899.759999999998</v>
      </c>
      <c r="F21" s="11">
        <f t="shared" si="1"/>
        <v>80.12912644983373</v>
      </c>
    </row>
    <row r="22" spans="1:6" ht="78.75">
      <c r="A22" s="13" t="s">
        <v>121</v>
      </c>
      <c r="B22" s="9" t="s">
        <v>108</v>
      </c>
      <c r="C22" s="10">
        <v>0</v>
      </c>
      <c r="D22" s="10">
        <v>4.75</v>
      </c>
      <c r="E22" s="11">
        <f t="shared" si="0"/>
        <v>-4.75</v>
      </c>
      <c r="F22" s="11"/>
    </row>
    <row r="23" spans="1:6" ht="110.25">
      <c r="A23" s="13" t="s">
        <v>136</v>
      </c>
      <c r="B23" s="19" t="s">
        <v>135</v>
      </c>
      <c r="C23" s="10">
        <v>0</v>
      </c>
      <c r="D23" s="10">
        <v>0.34</v>
      </c>
      <c r="E23" s="11">
        <f t="shared" si="0"/>
        <v>-0.34</v>
      </c>
      <c r="F23" s="11"/>
    </row>
    <row r="24" spans="1:6" ht="94.5">
      <c r="A24" s="13" t="s">
        <v>80</v>
      </c>
      <c r="B24" s="9" t="s">
        <v>103</v>
      </c>
      <c r="C24" s="10">
        <v>396.5</v>
      </c>
      <c r="D24" s="10">
        <v>1088.45</v>
      </c>
      <c r="E24" s="11">
        <f t="shared" si="0"/>
        <v>-691.95</v>
      </c>
      <c r="F24" s="11">
        <f t="shared" si="1"/>
        <v>274.51450189155105</v>
      </c>
    </row>
    <row r="25" spans="1:6" ht="47.25">
      <c r="A25" s="13" t="s">
        <v>22</v>
      </c>
      <c r="B25" s="9" t="s">
        <v>88</v>
      </c>
      <c r="C25" s="10">
        <v>24261.5</v>
      </c>
      <c r="D25" s="10">
        <v>18664.7</v>
      </c>
      <c r="E25" s="11">
        <f t="shared" si="0"/>
        <v>5596.799999999999</v>
      </c>
      <c r="F25" s="11">
        <f t="shared" si="1"/>
        <v>76.93135214228305</v>
      </c>
    </row>
    <row r="26" spans="1:6" ht="47.25">
      <c r="A26" s="13" t="s">
        <v>26</v>
      </c>
      <c r="B26" s="9" t="s">
        <v>118</v>
      </c>
      <c r="C26" s="10">
        <v>0</v>
      </c>
      <c r="D26" s="10">
        <v>0.16</v>
      </c>
      <c r="E26" s="11">
        <f t="shared" si="0"/>
        <v>-0.16</v>
      </c>
      <c r="F26" s="11"/>
    </row>
    <row r="27" spans="1:6" ht="31.5">
      <c r="A27" s="13" t="s">
        <v>101</v>
      </c>
      <c r="B27" s="9" t="s">
        <v>102</v>
      </c>
      <c r="C27" s="10">
        <v>0</v>
      </c>
      <c r="D27" s="10">
        <v>0</v>
      </c>
      <c r="E27" s="11">
        <f t="shared" si="0"/>
        <v>0</v>
      </c>
      <c r="F27" s="11"/>
    </row>
    <row r="28" spans="1:6" ht="15.75">
      <c r="A28" s="13" t="s">
        <v>111</v>
      </c>
      <c r="B28" s="9" t="s">
        <v>93</v>
      </c>
      <c r="C28" s="10">
        <v>0</v>
      </c>
      <c r="D28" s="10">
        <v>0</v>
      </c>
      <c r="E28" s="11">
        <f t="shared" si="0"/>
        <v>0</v>
      </c>
      <c r="F28" s="11"/>
    </row>
    <row r="29" spans="1:6" ht="31.5">
      <c r="A29" s="13" t="s">
        <v>89</v>
      </c>
      <c r="B29" s="9" t="s">
        <v>3</v>
      </c>
      <c r="C29" s="10">
        <v>0</v>
      </c>
      <c r="D29" s="10">
        <v>0.16</v>
      </c>
      <c r="E29" s="11">
        <f t="shared" si="0"/>
        <v>-0.16</v>
      </c>
      <c r="F29" s="11"/>
    </row>
    <row r="30" spans="1:6" ht="47.25">
      <c r="A30" s="13" t="s">
        <v>39</v>
      </c>
      <c r="B30" s="9" t="s">
        <v>82</v>
      </c>
      <c r="C30" s="10">
        <v>210475.6</v>
      </c>
      <c r="D30" s="10">
        <v>173307</v>
      </c>
      <c r="E30" s="11">
        <f t="shared" si="0"/>
        <v>37168.600000000006</v>
      </c>
      <c r="F30" s="11">
        <f t="shared" si="1"/>
        <v>82.34066086520242</v>
      </c>
    </row>
    <row r="31" spans="1:6" ht="15.75">
      <c r="A31" s="13" t="s">
        <v>40</v>
      </c>
      <c r="B31" s="9" t="s">
        <v>72</v>
      </c>
      <c r="C31" s="10">
        <v>183767</v>
      </c>
      <c r="D31" s="10">
        <v>155141.96</v>
      </c>
      <c r="E31" s="11">
        <f t="shared" si="0"/>
        <v>28625.040000000008</v>
      </c>
      <c r="F31" s="11">
        <f t="shared" si="1"/>
        <v>84.42318805879184</v>
      </c>
    </row>
    <row r="32" spans="1:6" ht="31.5">
      <c r="A32" s="13" t="s">
        <v>48</v>
      </c>
      <c r="B32" s="9" t="s">
        <v>53</v>
      </c>
      <c r="C32" s="10">
        <v>63</v>
      </c>
      <c r="D32" s="10">
        <v>7.1483</v>
      </c>
      <c r="E32" s="11">
        <f t="shared" si="0"/>
        <v>55.8517</v>
      </c>
      <c r="F32" s="11">
        <f t="shared" si="1"/>
        <v>11.346507936507937</v>
      </c>
    </row>
    <row r="33" spans="1:6" ht="110.25">
      <c r="A33" s="13" t="s">
        <v>9</v>
      </c>
      <c r="B33" s="9" t="s">
        <v>41</v>
      </c>
      <c r="C33" s="10">
        <v>26645.6</v>
      </c>
      <c r="D33" s="10">
        <v>18042.8</v>
      </c>
      <c r="E33" s="11">
        <f t="shared" si="0"/>
        <v>8602.8</v>
      </c>
      <c r="F33" s="11">
        <f t="shared" si="1"/>
        <v>67.71399405530369</v>
      </c>
    </row>
    <row r="34" spans="1:6" ht="110.25">
      <c r="A34" s="13" t="s">
        <v>8</v>
      </c>
      <c r="B34" s="9" t="s">
        <v>14</v>
      </c>
      <c r="C34" s="10">
        <v>0</v>
      </c>
      <c r="D34" s="10">
        <v>115.09</v>
      </c>
      <c r="E34" s="11">
        <f t="shared" si="0"/>
        <v>-115.09</v>
      </c>
      <c r="F34" s="11"/>
    </row>
    <row r="35" spans="1:6" ht="31.5">
      <c r="A35" s="13" t="s">
        <v>7</v>
      </c>
      <c r="B35" s="9" t="s">
        <v>32</v>
      </c>
      <c r="C35" s="10">
        <v>64840</v>
      </c>
      <c r="D35" s="10">
        <v>49246.02</v>
      </c>
      <c r="E35" s="11">
        <f t="shared" si="0"/>
        <v>15593.980000000003</v>
      </c>
      <c r="F35" s="11">
        <f t="shared" si="1"/>
        <v>75.95006169031463</v>
      </c>
    </row>
    <row r="36" spans="1:6" ht="31.5">
      <c r="A36" s="13" t="s">
        <v>106</v>
      </c>
      <c r="B36" s="9" t="s">
        <v>85</v>
      </c>
      <c r="C36" s="10">
        <v>2642</v>
      </c>
      <c r="D36" s="10">
        <v>4061.83</v>
      </c>
      <c r="E36" s="11">
        <f t="shared" si="0"/>
        <v>-1419.83</v>
      </c>
      <c r="F36" s="11">
        <f t="shared" si="1"/>
        <v>153.74072672218017</v>
      </c>
    </row>
    <row r="37" spans="1:6" ht="15.75">
      <c r="A37" s="13" t="s">
        <v>5</v>
      </c>
      <c r="B37" s="9" t="s">
        <v>4</v>
      </c>
      <c r="C37" s="10">
        <v>1531</v>
      </c>
      <c r="D37" s="10">
        <v>963.61</v>
      </c>
      <c r="E37" s="11">
        <f t="shared" si="0"/>
        <v>567.39</v>
      </c>
      <c r="F37" s="11">
        <f t="shared" si="1"/>
        <v>62.93990855649902</v>
      </c>
    </row>
    <row r="38" spans="1:6" ht="15.75">
      <c r="A38" s="13" t="s">
        <v>2</v>
      </c>
      <c r="B38" s="9" t="s">
        <v>117</v>
      </c>
      <c r="C38" s="10">
        <v>60667</v>
      </c>
      <c r="D38" s="10">
        <v>44220.58</v>
      </c>
      <c r="E38" s="11">
        <f t="shared" si="0"/>
        <v>16446.42</v>
      </c>
      <c r="F38" s="11">
        <f t="shared" si="1"/>
        <v>72.8906654359042</v>
      </c>
    </row>
    <row r="39" spans="1:6" ht="31.5">
      <c r="A39" s="13" t="s">
        <v>49</v>
      </c>
      <c r="B39" s="9" t="s">
        <v>95</v>
      </c>
      <c r="C39" s="10">
        <v>74344.4</v>
      </c>
      <c r="D39" s="10">
        <v>57240.89</v>
      </c>
      <c r="E39" s="11">
        <f t="shared" si="0"/>
        <v>17103.509999999995</v>
      </c>
      <c r="F39" s="11">
        <f t="shared" si="1"/>
        <v>76.99421879791888</v>
      </c>
    </row>
    <row r="40" spans="1:6" ht="15.75">
      <c r="A40" s="13" t="s">
        <v>13</v>
      </c>
      <c r="B40" s="9" t="s">
        <v>69</v>
      </c>
      <c r="C40" s="10">
        <v>63299.7</v>
      </c>
      <c r="D40" s="10">
        <v>39804.12</v>
      </c>
      <c r="E40" s="11">
        <f t="shared" si="0"/>
        <v>23495.579999999994</v>
      </c>
      <c r="F40" s="11">
        <f t="shared" si="1"/>
        <v>62.882004180114606</v>
      </c>
    </row>
    <row r="41" spans="1:6" ht="15.75">
      <c r="A41" s="13" t="s">
        <v>100</v>
      </c>
      <c r="B41" s="9" t="s">
        <v>71</v>
      </c>
      <c r="C41" s="10">
        <v>11044.7</v>
      </c>
      <c r="D41" s="10">
        <v>17436.77</v>
      </c>
      <c r="E41" s="11">
        <f t="shared" si="0"/>
        <v>-6392.07</v>
      </c>
      <c r="F41" s="11">
        <f t="shared" si="1"/>
        <v>157.87454616241274</v>
      </c>
    </row>
    <row r="42" spans="1:6" ht="31.5">
      <c r="A42" s="13" t="s">
        <v>29</v>
      </c>
      <c r="B42" s="9" t="s">
        <v>33</v>
      </c>
      <c r="C42" s="10">
        <v>1304</v>
      </c>
      <c r="D42" s="10">
        <v>4235.64</v>
      </c>
      <c r="E42" s="11">
        <f t="shared" si="0"/>
        <v>-2931.6400000000003</v>
      </c>
      <c r="F42" s="11">
        <f t="shared" si="1"/>
        <v>324.81901840490804</v>
      </c>
    </row>
    <row r="43" spans="1:6" ht="94.5">
      <c r="A43" s="13" t="s">
        <v>15</v>
      </c>
      <c r="B43" s="9" t="s">
        <v>19</v>
      </c>
      <c r="C43" s="10">
        <v>4</v>
      </c>
      <c r="D43" s="10">
        <v>3.024</v>
      </c>
      <c r="E43" s="11">
        <f t="shared" si="0"/>
        <v>0.976</v>
      </c>
      <c r="F43" s="11">
        <f t="shared" si="1"/>
        <v>75.6</v>
      </c>
    </row>
    <row r="44" spans="1:6" ht="47.25">
      <c r="A44" s="13" t="s">
        <v>92</v>
      </c>
      <c r="B44" s="9" t="s">
        <v>81</v>
      </c>
      <c r="C44" s="10">
        <v>1300</v>
      </c>
      <c r="D44" s="10">
        <v>4232.62</v>
      </c>
      <c r="E44" s="11">
        <f t="shared" si="0"/>
        <v>-2932.62</v>
      </c>
      <c r="F44" s="11">
        <f t="shared" si="1"/>
        <v>325.5861538461538</v>
      </c>
    </row>
    <row r="45" spans="1:6" ht="15.75">
      <c r="A45" s="13" t="s">
        <v>17</v>
      </c>
      <c r="B45" s="9" t="s">
        <v>96</v>
      </c>
      <c r="C45" s="10">
        <v>108.4</v>
      </c>
      <c r="D45" s="10">
        <v>96.42</v>
      </c>
      <c r="E45" s="11">
        <f t="shared" si="0"/>
        <v>11.980000000000004</v>
      </c>
      <c r="F45" s="11">
        <f t="shared" si="1"/>
        <v>88.94833948339483</v>
      </c>
    </row>
    <row r="46" spans="1:6" ht="47.25">
      <c r="A46" s="13" t="s">
        <v>78</v>
      </c>
      <c r="B46" s="9" t="s">
        <v>70</v>
      </c>
      <c r="C46" s="10">
        <v>15</v>
      </c>
      <c r="D46" s="10">
        <v>3</v>
      </c>
      <c r="E46" s="11">
        <f t="shared" si="0"/>
        <v>12</v>
      </c>
      <c r="F46" s="11">
        <f t="shared" si="1"/>
        <v>20</v>
      </c>
    </row>
    <row r="47" spans="1:6" ht="78.75">
      <c r="A47" s="13" t="s">
        <v>37</v>
      </c>
      <c r="B47" s="9" t="s">
        <v>110</v>
      </c>
      <c r="C47" s="10">
        <v>93.4</v>
      </c>
      <c r="D47" s="10">
        <v>93.42</v>
      </c>
      <c r="E47" s="11">
        <f t="shared" si="0"/>
        <v>-0.01999999999999602</v>
      </c>
      <c r="F47" s="11">
        <f t="shared" si="1"/>
        <v>100.02141327623126</v>
      </c>
    </row>
    <row r="48" spans="1:6" ht="15.75">
      <c r="A48" s="13" t="s">
        <v>28</v>
      </c>
      <c r="B48" s="9" t="s">
        <v>34</v>
      </c>
      <c r="C48" s="10">
        <v>208807.6</v>
      </c>
      <c r="D48" s="10">
        <v>215859.48</v>
      </c>
      <c r="E48" s="11">
        <f t="shared" si="0"/>
        <v>-7051.880000000005</v>
      </c>
      <c r="F48" s="11">
        <f t="shared" si="1"/>
        <v>103.37721423932845</v>
      </c>
    </row>
    <row r="49" spans="1:6" ht="47.25">
      <c r="A49" s="13" t="s">
        <v>90</v>
      </c>
      <c r="B49" s="9" t="s">
        <v>84</v>
      </c>
      <c r="C49" s="10">
        <v>205116</v>
      </c>
      <c r="D49" s="10">
        <v>204224.33</v>
      </c>
      <c r="E49" s="11">
        <f t="shared" si="0"/>
        <v>891.6700000000128</v>
      </c>
      <c r="F49" s="11">
        <f t="shared" si="1"/>
        <v>99.56528500945807</v>
      </c>
    </row>
    <row r="50" spans="1:6" ht="47.25">
      <c r="A50" s="13" t="s">
        <v>60</v>
      </c>
      <c r="B50" s="9" t="s">
        <v>45</v>
      </c>
      <c r="C50" s="10">
        <v>0</v>
      </c>
      <c r="D50" s="10">
        <v>7.5</v>
      </c>
      <c r="E50" s="11">
        <f t="shared" si="0"/>
        <v>-7.5</v>
      </c>
      <c r="F50" s="11"/>
    </row>
    <row r="51" spans="1:6" ht="141.75">
      <c r="A51" s="13" t="s">
        <v>1</v>
      </c>
      <c r="B51" s="9" t="s">
        <v>107</v>
      </c>
      <c r="C51" s="10">
        <v>853.6</v>
      </c>
      <c r="D51" s="10">
        <v>4825.42</v>
      </c>
      <c r="E51" s="11">
        <f t="shared" si="0"/>
        <v>-3971.82</v>
      </c>
      <c r="F51" s="11">
        <f t="shared" si="1"/>
        <v>565.3022492970946</v>
      </c>
    </row>
    <row r="52" spans="1:6" ht="31.5">
      <c r="A52" s="13" t="s">
        <v>10</v>
      </c>
      <c r="B52" s="9" t="s">
        <v>66</v>
      </c>
      <c r="C52" s="10">
        <v>2738</v>
      </c>
      <c r="D52" s="10">
        <v>6801.97</v>
      </c>
      <c r="E52" s="11">
        <f t="shared" si="0"/>
        <v>-4063.9700000000003</v>
      </c>
      <c r="F52" s="11">
        <f t="shared" si="1"/>
        <v>248.42841490138787</v>
      </c>
    </row>
    <row r="53" spans="1:6" ht="15.75">
      <c r="A53" s="13" t="s">
        <v>73</v>
      </c>
      <c r="B53" s="9" t="s">
        <v>20</v>
      </c>
      <c r="C53" s="10">
        <v>100</v>
      </c>
      <c r="D53" s="10">
        <v>0.25932</v>
      </c>
      <c r="E53" s="11">
        <f t="shared" si="0"/>
        <v>99.74068</v>
      </c>
      <c r="F53" s="11">
        <f t="shared" si="1"/>
        <v>0.25932</v>
      </c>
    </row>
    <row r="54" spans="1:6" ht="15.75">
      <c r="A54" s="13" t="s">
        <v>94</v>
      </c>
      <c r="B54" s="9" t="s">
        <v>97</v>
      </c>
      <c r="C54" s="10">
        <v>0</v>
      </c>
      <c r="D54" s="10">
        <v>-516.19</v>
      </c>
      <c r="E54" s="11">
        <f t="shared" si="0"/>
        <v>516.19</v>
      </c>
      <c r="F54" s="11"/>
    </row>
    <row r="55" spans="1:6" ht="15.75">
      <c r="A55" s="13" t="s">
        <v>50</v>
      </c>
      <c r="B55" s="9" t="s">
        <v>64</v>
      </c>
      <c r="C55" s="10">
        <v>0</v>
      </c>
      <c r="D55" s="10">
        <v>-516.19</v>
      </c>
      <c r="E55" s="11">
        <f t="shared" si="0"/>
        <v>516.19</v>
      </c>
      <c r="F55" s="11"/>
    </row>
    <row r="56" spans="1:6" ht="15.75">
      <c r="A56" s="13" t="s">
        <v>104</v>
      </c>
      <c r="B56" s="9" t="s">
        <v>105</v>
      </c>
      <c r="C56" s="10">
        <v>20322708.041020002</v>
      </c>
      <c r="D56" s="10">
        <v>15972150.39</v>
      </c>
      <c r="E56" s="11">
        <f t="shared" si="0"/>
        <v>4350557.651020002</v>
      </c>
      <c r="F56" s="11">
        <f t="shared" si="1"/>
        <v>78.59262829422782</v>
      </c>
    </row>
    <row r="57" spans="1:6" ht="47.25">
      <c r="A57" s="13" t="s">
        <v>42</v>
      </c>
      <c r="B57" s="9" t="s">
        <v>124</v>
      </c>
      <c r="C57" s="10">
        <v>20062574.49854</v>
      </c>
      <c r="D57" s="10">
        <v>15678345.69</v>
      </c>
      <c r="E57" s="11">
        <f t="shared" si="0"/>
        <v>4384228.80854</v>
      </c>
      <c r="F57" s="11">
        <f t="shared" si="1"/>
        <v>78.14722727205798</v>
      </c>
    </row>
    <row r="58" spans="1:6" ht="31.5">
      <c r="A58" s="13" t="s">
        <v>79</v>
      </c>
      <c r="B58" s="9" t="s">
        <v>6</v>
      </c>
      <c r="C58" s="10">
        <v>10843501.3</v>
      </c>
      <c r="D58" s="10">
        <v>8132625</v>
      </c>
      <c r="E58" s="11">
        <f t="shared" si="0"/>
        <v>2710876.3000000007</v>
      </c>
      <c r="F58" s="11">
        <f t="shared" si="1"/>
        <v>74.99999100843931</v>
      </c>
    </row>
    <row r="59" spans="1:6" ht="47.25">
      <c r="A59" s="13" t="s">
        <v>119</v>
      </c>
      <c r="B59" s="9" t="s">
        <v>75</v>
      </c>
      <c r="C59" s="10">
        <v>5990544</v>
      </c>
      <c r="D59" s="10">
        <v>5409003.84</v>
      </c>
      <c r="E59" s="11">
        <f t="shared" si="0"/>
        <v>581540.1600000001</v>
      </c>
      <c r="F59" s="11">
        <f t="shared" si="1"/>
        <v>90.2923647668726</v>
      </c>
    </row>
    <row r="60" spans="1:6" ht="31.5">
      <c r="A60" s="13" t="s">
        <v>24</v>
      </c>
      <c r="B60" s="9" t="s">
        <v>112</v>
      </c>
      <c r="C60" s="10">
        <v>1281693.69854</v>
      </c>
      <c r="D60" s="10">
        <v>952718.81</v>
      </c>
      <c r="E60" s="11">
        <f t="shared" si="0"/>
        <v>328974.88853999996</v>
      </c>
      <c r="F60" s="11">
        <f t="shared" si="1"/>
        <v>74.33279972315218</v>
      </c>
    </row>
    <row r="61" spans="1:6" ht="15.75">
      <c r="A61" s="13" t="s">
        <v>23</v>
      </c>
      <c r="B61" s="9" t="s">
        <v>52</v>
      </c>
      <c r="C61" s="10">
        <v>1946835.5</v>
      </c>
      <c r="D61" s="10">
        <v>1183998.04</v>
      </c>
      <c r="E61" s="11">
        <f t="shared" si="0"/>
        <v>762837.46</v>
      </c>
      <c r="F61" s="11">
        <f t="shared" si="1"/>
        <v>60.816542537877496</v>
      </c>
    </row>
    <row r="62" spans="1:6" ht="47.25">
      <c r="A62" s="13" t="s">
        <v>18</v>
      </c>
      <c r="B62" s="9" t="s">
        <v>65</v>
      </c>
      <c r="C62" s="10">
        <v>80352.72079</v>
      </c>
      <c r="D62" s="10">
        <v>100089.31</v>
      </c>
      <c r="E62" s="11">
        <f t="shared" si="0"/>
        <v>-19736.58920999999</v>
      </c>
      <c r="F62" s="11">
        <f t="shared" si="1"/>
        <v>124.56244046991404</v>
      </c>
    </row>
    <row r="63" spans="1:6" ht="47.25">
      <c r="A63" s="13" t="s">
        <v>61</v>
      </c>
      <c r="B63" s="9" t="s">
        <v>58</v>
      </c>
      <c r="C63" s="10">
        <v>80352.72079</v>
      </c>
      <c r="D63" s="10">
        <v>100089.31</v>
      </c>
      <c r="E63" s="11">
        <f t="shared" si="0"/>
        <v>-19736.58920999999</v>
      </c>
      <c r="F63" s="11">
        <f t="shared" si="1"/>
        <v>124.56244046991404</v>
      </c>
    </row>
    <row r="64" spans="1:6" ht="31.5">
      <c r="A64" s="13" t="s">
        <v>76</v>
      </c>
      <c r="B64" s="9" t="s">
        <v>125</v>
      </c>
      <c r="C64" s="10">
        <v>-221.77357</v>
      </c>
      <c r="D64" s="10">
        <v>16752.44</v>
      </c>
      <c r="E64" s="11">
        <f t="shared" si="0"/>
        <v>-16974.21357</v>
      </c>
      <c r="F64" s="11">
        <f t="shared" si="1"/>
        <v>-7553.848729584864</v>
      </c>
    </row>
    <row r="65" spans="1:6" ht="47.25">
      <c r="A65" s="13" t="s">
        <v>12</v>
      </c>
      <c r="B65" s="9" t="s">
        <v>120</v>
      </c>
      <c r="C65" s="10">
        <v>-221.77357</v>
      </c>
      <c r="D65" s="10">
        <v>16752.44</v>
      </c>
      <c r="E65" s="11">
        <f t="shared" si="0"/>
        <v>-16974.21357</v>
      </c>
      <c r="F65" s="11">
        <f t="shared" si="1"/>
        <v>-7553.848729584864</v>
      </c>
    </row>
    <row r="66" spans="1:6" ht="15.75">
      <c r="A66" s="13" t="s">
        <v>25</v>
      </c>
      <c r="B66" s="9" t="s">
        <v>67</v>
      </c>
      <c r="C66" s="10">
        <v>5300</v>
      </c>
      <c r="D66" s="10">
        <v>4550</v>
      </c>
      <c r="E66" s="11">
        <f t="shared" si="0"/>
        <v>750</v>
      </c>
      <c r="F66" s="11">
        <f t="shared" si="1"/>
        <v>85.84905660377359</v>
      </c>
    </row>
    <row r="67" spans="1:6" ht="31.5">
      <c r="A67" s="13" t="s">
        <v>16</v>
      </c>
      <c r="B67" s="9" t="s">
        <v>59</v>
      </c>
      <c r="C67" s="10">
        <v>5300</v>
      </c>
      <c r="D67" s="10">
        <v>4550</v>
      </c>
      <c r="E67" s="11">
        <f t="shared" si="0"/>
        <v>750</v>
      </c>
      <c r="F67" s="11">
        <f t="shared" si="1"/>
        <v>85.84905660377359</v>
      </c>
    </row>
    <row r="68" spans="1:6" ht="94.5">
      <c r="A68" s="13" t="s">
        <v>0</v>
      </c>
      <c r="B68" s="9" t="s">
        <v>123</v>
      </c>
      <c r="C68" s="10">
        <v>197337.48344</v>
      </c>
      <c r="D68" s="10">
        <v>236091.68</v>
      </c>
      <c r="E68" s="11">
        <f t="shared" si="0"/>
        <v>-38754.19655999998</v>
      </c>
      <c r="F68" s="11">
        <f t="shared" si="1"/>
        <v>119.63853794242952</v>
      </c>
    </row>
    <row r="69" spans="1:6" ht="63">
      <c r="A69" s="13" t="s">
        <v>51</v>
      </c>
      <c r="B69" s="9" t="s">
        <v>63</v>
      </c>
      <c r="C69" s="10">
        <v>-22634.888179999998</v>
      </c>
      <c r="D69" s="10">
        <v>-63678.73</v>
      </c>
      <c r="E69" s="11">
        <f t="shared" si="0"/>
        <v>41043.84182</v>
      </c>
      <c r="F69" s="11">
        <f t="shared" si="1"/>
        <v>281.32999594964207</v>
      </c>
    </row>
  </sheetData>
  <sheetProtection/>
  <mergeCells count="6">
    <mergeCell ref="A2:F2"/>
    <mergeCell ref="A4:A5"/>
    <mergeCell ref="B4:B5"/>
    <mergeCell ref="C4:C5"/>
    <mergeCell ref="D4:D5"/>
    <mergeCell ref="E4:F4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Ivanova</cp:lastModifiedBy>
  <dcterms:created xsi:type="dcterms:W3CDTF">2022-07-19T03:57:40Z</dcterms:created>
  <dcterms:modified xsi:type="dcterms:W3CDTF">2022-10-17T08:38:16Z</dcterms:modified>
  <cp:category/>
  <cp:version/>
  <cp:contentType/>
  <cp:contentStatus/>
</cp:coreProperties>
</file>