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5" windowHeight="11490" activeTab="0"/>
  </bookViews>
  <sheets>
    <sheet name="Sheet1" sheetId="1" r:id="rId1"/>
  </sheets>
  <definedNames>
    <definedName name="_xlnm._FilterDatabase" localSheetId="0" hidden="1">'Sheet1'!$A$5:$F$72</definedName>
  </definedNames>
  <calcPr fullCalcOnLoad="1"/>
</workbook>
</file>

<file path=xl/sharedStrings.xml><?xml version="1.0" encoding="utf-8"?>
<sst xmlns="http://schemas.openxmlformats.org/spreadsheetml/2006/main" count="143" uniqueCount="143">
  <si>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</si>
  <si>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</si>
  <si>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Налог на профессиональный доход</t>
  </si>
  <si>
    <t>Доходы от оказания платных услуг (работ)</t>
  </si>
  <si>
    <t>Налог на имущество организаций</t>
  </si>
  <si>
    <t>АДМИНИСТРАТИВНЫЕ ПЛАТЕЖИ И СБОРЫ</t>
  </si>
  <si>
    <t>Транспортный налог</t>
  </si>
  <si>
    <t>00021900000000000000</t>
  </si>
  <si>
    <t>Платежи, взимаемые государственными и муниципальными органами (организациями) за выполнение определенных функций</t>
  </si>
  <si>
    <t>ГОСУДАРСТВЕННАЯ ПОШЛИНА</t>
  </si>
  <si>
    <t>00011301000000000130</t>
  </si>
  <si>
    <t>00010600000000000000</t>
  </si>
  <si>
    <t>ПРОЧИЕ НЕНАЛОГОВЫЕ ДОХОДЫ</t>
  </si>
  <si>
    <t>00010800000000000000</t>
  </si>
  <si>
    <t>00020200000000000000</t>
  </si>
  <si>
    <t>00020240000000000150</t>
  </si>
  <si>
    <t>00020400000000000000</t>
  </si>
  <si>
    <t>Плата за использование лесов</t>
  </si>
  <si>
    <t>00011300000000000000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</si>
  <si>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</si>
  <si>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00010503000010000110</t>
  </si>
  <si>
    <t>00011500000000000000</t>
  </si>
  <si>
    <t>00011700000000000000</t>
  </si>
  <si>
    <t>00020220000000000150</t>
  </si>
  <si>
    <t>00010000000000000000</t>
  </si>
  <si>
    <t>Доходы от компенсации затрат государства</t>
  </si>
  <si>
    <t>ШТРАФЫ, САНКЦИИ, ВОЗМЕЩЕНИЕ УЩЕРБА</t>
  </si>
  <si>
    <t>Проценты, полученные от предоставления бюджетных кредитов внутри страны</t>
  </si>
  <si>
    <t>Субвенции бюджетам бюджетной системы Российской Федерации</t>
  </si>
  <si>
    <t>00011601000010000140</t>
  </si>
  <si>
    <t>00020000000000000000</t>
  </si>
  <si>
    <t>00011100000000000000</t>
  </si>
  <si>
    <t>00010602000020000110</t>
  </si>
  <si>
    <t>ДОХОДЫ ОТ ИСПОЛЬЗОВАНИЯ ИМУЩЕСТВА, НАХОДЯЩЕГОСЯ В ГОСУДАРСТВЕННОЙ И МУНИЦИПАЛЬНОЙ СОБСТВЕННОСТИ</t>
  </si>
  <si>
    <t>00010604000020000110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</si>
  <si>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</si>
  <si>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негосударственных организаций в бюджеты субъектов Российской Федерации</t>
  </si>
  <si>
    <t>НАЛОГИ, СБОРЫ И РЕГУЛЯРНЫЕ ПЛАТЕЖИ ЗА ПОЛЬЗОВАНИЕ ПРИРОДНЫМИ РЕСУРСАМИ</t>
  </si>
  <si>
    <t>Прочие безвозмездные поступления в бюджеты субъектов Российской Федерации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</si>
  <si>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</si>
  <si>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</si>
  <si>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00020702000020000150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</si>
  <si>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</si>
  <si>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</si>
  <si>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00011201000010000120</t>
  </si>
  <si>
    <t>00011302000000000130</t>
  </si>
  <si>
    <t>00010302000010000110</t>
  </si>
  <si>
    <t>ПРОЧИЕ БЕЗВОЗМЕЗДНЫЕ ПОСТУПЛЕНИЯ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</si>
  <si>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</si>
  <si>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00021800000000000000</t>
  </si>
  <si>
    <t>00010500000000000000</t>
  </si>
  <si>
    <t>Доходы бюджета - Всего</t>
  </si>
  <si>
    <t>Платежи в целях возмещения причиненного ущерба (убытков)</t>
  </si>
  <si>
    <t>00010700000000000000</t>
  </si>
  <si>
    <t>Доходы от продажи земельных участков, находящихся в государственной и муниципальной собственности</t>
  </si>
  <si>
    <t>00010704000010000110</t>
  </si>
  <si>
    <t>00010807000010000110</t>
  </si>
  <si>
    <t>БЕЗВОЗМЕЗДНЫЕ ПОСТУПЛЕНИЯ</t>
  </si>
  <si>
    <t>00011200000000000000</t>
  </si>
  <si>
    <t>00020700000000000000</t>
  </si>
  <si>
    <t>00010506000010000110</t>
  </si>
  <si>
    <t>00011400000000000000</t>
  </si>
  <si>
    <t>НАЛОГИ НА СОВОКУПНЫЙ ДОХОД</t>
  </si>
  <si>
    <t>00011600000000000000</t>
  </si>
  <si>
    <t>00011202000000000120</t>
  </si>
  <si>
    <t>00010102000010000110</t>
  </si>
  <si>
    <t>Плата за негативное воздействие на окружающую среду</t>
  </si>
  <si>
    <t>Налог на доходы физических лиц</t>
  </si>
  <si>
    <t>00011204000000000120</t>
  </si>
  <si>
    <t>00010100000000000000</t>
  </si>
  <si>
    <t>Налог на прибыль организаций</t>
  </si>
  <si>
    <t>НАЛОГИ НА ПРИБЫЛЬ, ДОХОДЫ</t>
  </si>
  <si>
    <t>00010300000000000000</t>
  </si>
  <si>
    <t>Единый сельскохозяйственный налог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</si>
  <si>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</si>
  <si>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00020230000000000150</t>
  </si>
  <si>
    <t>00011103000000000120</t>
  </si>
  <si>
    <t>ПЛАТЕЖИ ПРИ ПОЛЬЗОВАНИИ ПРИРОДНЫМИ РЕСУРСАМИ</t>
  </si>
  <si>
    <t>00011406000000000430</t>
  </si>
  <si>
    <t>00085000000000000000</t>
  </si>
  <si>
    <t>00010101000000000110</t>
  </si>
  <si>
    <t>Иные межбюджетные трансферты</t>
  </si>
  <si>
    <t>НАЛОГОВЫЕ И НЕНАЛОГОВЫЕ ДОХОДЫ</t>
  </si>
  <si>
    <t>00011105000000000120</t>
  </si>
  <si>
    <t>ДОХОДЫ ОТ ПРОДАЖИ МАТЕРИАЛЬНЫХ И НЕМАТЕРИАЛЬНЫХ АКТИВОВ</t>
  </si>
  <si>
    <t>БЕЗВОЗМЕЗДНЫЕ ПОСТУПЛЕНИЯ ОТ НЕГОСУДАРСТВЕННЫХ ОРГАНИЗАЦИЙ</t>
  </si>
  <si>
    <t>00020210000000000150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</si>
  <si>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</si>
  <si>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</si>
  <si>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00011701000000000180</t>
  </si>
  <si>
    <t>00011610000000000140</t>
  </si>
  <si>
    <t>00011502000000000140</t>
  </si>
  <si>
    <t>00011109000000000120</t>
  </si>
  <si>
    <t>Государственная пошлина за государственную регистрацию, а также за совершение прочих юридически значимых действий</t>
  </si>
  <si>
    <t>00011607000000000140</t>
  </si>
  <si>
    <t>00020402000020000150</t>
  </si>
  <si>
    <t>Платежи при пользовании недрами</t>
  </si>
  <si>
    <t>Невыясненные поступления</t>
  </si>
  <si>
    <t>НАЛОГИ НА ИМУЩЕСТВО</t>
  </si>
  <si>
    <t>БЕЗВОЗМЕЗДНЫЕ ПОСТУПЛЕНИЯ ОТ ДРУГИХ БЮДЖЕТОВ БЮДЖЕТНОЙ СИСТЕМЫ РОССИЙСКОЙ ФЕДЕРАЦИИ</t>
  </si>
  <si>
    <t>00010806000010000110</t>
  </si>
  <si>
    <t>Административные штрафы, установленные Кодексом Российской Федерации об административных правонарушениях</t>
  </si>
  <si>
    <t>Наименование показателя</t>
  </si>
  <si>
    <t>тыс. рублей</t>
  </si>
  <si>
    <t>Код дохода по бюджетной классификации</t>
  </si>
  <si>
    <t>00010900000000000000</t>
  </si>
  <si>
    <t>00010901000000000110</t>
  </si>
  <si>
    <t>00010906000020000110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</si>
  <si>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</si>
  <si>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</si>
  <si>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Прочие налоги и сборы (по отмененным налогам и сборам субъектов Российской Федерации)</t>
  </si>
  <si>
    <t xml:space="preserve">Динамика поступления </t>
  </si>
  <si>
    <t>прирост (снижение), тыс. руб.</t>
  </si>
  <si>
    <t>темп роста (снижения), %</t>
  </si>
  <si>
    <t>Сведения о поступлении доходов в республиканский бюджет Республики Алтай по видам доходов за 1 полугодие 2023 года в сравнении с 1 полугодием 2022 года</t>
  </si>
  <si>
    <t>Исполнено за 1 полугодие 2022 года</t>
  </si>
  <si>
    <t>Исполнено за 1 полугодие 2023 года</t>
  </si>
  <si>
    <t>00010802000010000110</t>
  </si>
  <si>
    <t>00010904000000000110</t>
  </si>
  <si>
    <t>00011102000000000120</t>
  </si>
  <si>
    <t>00011402000000000000</t>
  </si>
  <si>
    <t>00011507000010000140</t>
  </si>
  <si>
    <t>00011602000020000140</t>
  </si>
  <si>
    <t>00011611000010000140</t>
  </si>
  <si>
    <t>00011705000000000180</t>
  </si>
  <si>
    <t>00020300000000000000</t>
  </si>
  <si>
    <t>00020302000020000150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</si>
  <si>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</si>
  <si>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Налоги на имущество</t>
  </si>
  <si>
    <t>Доходы от размещения средств бюджетов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</si>
  <si>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</si>
  <si>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</si>
  <si>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</si>
  <si>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Платежи, уплачиваемые в целях возмещения вреда</t>
  </si>
  <si>
    <t>Прочие неналоговые доходы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</si>
  <si>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</si>
  <si>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субъектов Российской Федерации</t>
  </si>
  <si>
    <t>00010805000010000110</t>
  </si>
  <si>
    <t>00010903000000000110</t>
  </si>
  <si>
    <t>00011618000020000140</t>
  </si>
  <si>
    <t xml:space="preserve"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
</t>
  </si>
  <si>
    <t>Платежи за пользование природными ресурсами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</si>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</sst>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[$-FC19]d\ mmmm\ yyyy\ &quot;г.&quot;"/>
    <numFmt numFmtId="180" formatCode="#,##0.0_р_."/>
    <numFmt numFmtId="181" formatCode="0.0000000"/>
    <numFmt numFmtId="182" formatCode="_(* #,##0.0_);_(* \(#,##0.0\);_(* &quot;-&quot;??_);_(@_)"/>
    <numFmt numFmtId="183" formatCode="#,##0.0"/>
    <numFmt numFmtId="184" formatCode="#,##0.0\ _₽"/>
    <numFmt numFmtId="185" formatCode="_-* #,##0.0\ _₽_-;\-* #,##0.0\ _₽_-;_-* &quot;-&quot;?\ _₽_-;_-@_-"/>
    <numFmt numFmtId="186" formatCode="#,##0.0_ ;[Red]\-#,##0.0\ "/>
    <numFmt numFmtId="187" formatCode="_-* #,##0.00_р_._-;\-* #,##0.00_р_._-;_-* &quot;-&quot;??_р_._-;_-@_-"/>
    <numFmt numFmtId="188" formatCode="#,##0.0_ ;\-#,##0.0\ "/>
    <numFmt numFmtId="189" formatCode="_-* #,##0.00\ _₽_-;\-* #,##0.00\ _₽_-;_-* &quot;-&quot;??\ _₽_-;_-@_-"/>
  </numFmts>
  <fonts count="67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Calibri"/>
      <family val="2"/>
    </font>
    <font>
      <sz val="8"/>
      <name val="Segoe U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44" fillId="0" borderId="3">
      <alignment horizontal="right" vertical="top" shrinkToFit="1"/>
      <protection/>
    </xf>
    <xf numFmtId="49" fontId="45" fillId="29" borderId="4">
      <alignment horizontal="center" vertical="top" shrinkToFit="1"/>
      <protection/>
    </xf>
    <xf numFmtId="0" fontId="45" fillId="29" borderId="3">
      <alignment horizontal="left" vertical="top" wrapText="1"/>
      <protection/>
    </xf>
    <xf numFmtId="49" fontId="45" fillId="29" borderId="4">
      <alignment horizontal="center" vertical="top" shrinkToFit="1"/>
      <protection/>
    </xf>
    <xf numFmtId="0" fontId="45" fillId="29" borderId="3">
      <alignment horizontal="left" vertical="top" wrapText="1"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8" applyNumberFormat="0" applyFill="0" applyAlignment="0" applyProtection="0"/>
    <xf numFmtId="0" fontId="53" fillId="32" borderId="0" applyNumberFormat="0" applyBorder="0" applyAlignment="0" applyProtection="0"/>
    <xf numFmtId="0" fontId="2" fillId="33" borderId="9" applyNumberFormat="0" applyFont="0" applyAlignment="0" applyProtection="0"/>
    <xf numFmtId="0" fontId="54" fillId="27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12">
      <alignment horizontal="center" vertical="top" wrapText="1"/>
      <protection/>
    </xf>
    <xf numFmtId="0" fontId="34" fillId="0" borderId="13">
      <alignment horizontal="center" vertical="top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51" fillId="31" borderId="1" applyNumberFormat="0" applyAlignment="0" applyProtection="0"/>
    <xf numFmtId="0" fontId="54" fillId="27" borderId="10" applyNumberFormat="0" applyAlignment="0" applyProtection="0"/>
    <xf numFmtId="0" fontId="42" fillId="27" borderId="1" applyNumberFormat="0" applyAlignment="0" applyProtection="0"/>
    <xf numFmtId="0" fontId="58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43" fillId="28" borderId="2" applyNumberFormat="0" applyAlignment="0" applyProtection="0"/>
    <xf numFmtId="0" fontId="59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1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2" fillId="0" borderId="0" applyFont="0" applyFill="0" applyBorder="0" applyAlignment="0" applyProtection="0"/>
    <xf numFmtId="0" fontId="52" fillId="0" borderId="8" applyNumberFormat="0" applyFill="0" applyAlignment="0" applyProtection="0"/>
    <xf numFmtId="0" fontId="5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7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47" fillId="30" borderId="0" applyNumberFormat="0" applyBorder="0" applyAlignment="0" applyProtection="0"/>
  </cellStyleXfs>
  <cellXfs count="30"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2" fillId="0" borderId="14" xfId="0" applyNumberFormat="1" applyFont="1" applyFill="1" applyBorder="1" applyAlignment="1">
      <alignment horizontal="center" vertical="center"/>
    </xf>
    <xf numFmtId="183" fontId="62" fillId="0" borderId="14" xfId="186" applyNumberFormat="1" applyFont="1" applyFill="1" applyBorder="1" applyAlignment="1">
      <alignment horizontal="center" vertical="center"/>
    </xf>
    <xf numFmtId="40" fontId="3" fillId="0" borderId="14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" fontId="62" fillId="0" borderId="14" xfId="0" applyNumberFormat="1" applyFont="1" applyFill="1" applyBorder="1" applyAlignment="1">
      <alignment horizontal="center" vertical="center"/>
    </xf>
    <xf numFmtId="4" fontId="31" fillId="0" borderId="13" xfId="191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49" fontId="31" fillId="0" borderId="13" xfId="0" applyNumberFormat="1" applyFont="1" applyFill="1" applyBorder="1" applyAlignment="1">
      <alignment horizontal="left" vertical="center" wrapText="1"/>
    </xf>
    <xf numFmtId="0" fontId="66" fillId="0" borderId="18" xfId="177" applyFont="1" applyFill="1" applyBorder="1" applyAlignment="1">
      <alignment horizontal="left" vertical="center" wrapText="1"/>
      <protection/>
    </xf>
    <xf numFmtId="0" fontId="6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8" xfId="177" applyFont="1" applyFill="1" applyBorder="1" applyAlignment="1">
      <alignment horizontal="center" vertical="center" wrapText="1"/>
      <protection/>
    </xf>
    <xf numFmtId="4" fontId="65" fillId="0" borderId="14" xfId="0" applyNumberFormat="1" applyFont="1" applyFill="1" applyBorder="1" applyAlignment="1">
      <alignment horizontal="center" vertical="center" wrapText="1"/>
    </xf>
  </cellXfs>
  <cellStyles count="1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ad 2" xfId="58"/>
    <cellStyle name="Calculation" xfId="59"/>
    <cellStyle name="Check Cell" xfId="60"/>
    <cellStyle name="ex100" xfId="61"/>
    <cellStyle name="ex73" xfId="62"/>
    <cellStyle name="ex74" xfId="63"/>
    <cellStyle name="ex75" xfId="64"/>
    <cellStyle name="ex76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Title" xfId="77"/>
    <cellStyle name="Total" xfId="78"/>
    <cellStyle name="Warning Text" xfId="79"/>
    <cellStyle name="xl28" xfId="80"/>
    <cellStyle name="xl40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2 10" xfId="103"/>
    <cellStyle name="Обычный 2 10 2" xfId="104"/>
    <cellStyle name="Обычный 2 11" xfId="105"/>
    <cellStyle name="Обычный 2 11 2" xfId="106"/>
    <cellStyle name="Обычный 2 12" xfId="107"/>
    <cellStyle name="Обычный 2 12 2" xfId="108"/>
    <cellStyle name="Обычный 2 13" xfId="109"/>
    <cellStyle name="Обычный 2 13 2" xfId="110"/>
    <cellStyle name="Обычный 2 14" xfId="111"/>
    <cellStyle name="Обычный 2 14 2" xfId="112"/>
    <cellStyle name="Обычный 2 15" xfId="113"/>
    <cellStyle name="Обычный 2 15 2" xfId="114"/>
    <cellStyle name="Обычный 2 16" xfId="115"/>
    <cellStyle name="Обычный 2 16 2" xfId="116"/>
    <cellStyle name="Обычный 2 17" xfId="117"/>
    <cellStyle name="Обычный 2 17 2" xfId="118"/>
    <cellStyle name="Обычный 2 18" xfId="119"/>
    <cellStyle name="Обычный 2 18 2" xfId="120"/>
    <cellStyle name="Обычный 2 19" xfId="121"/>
    <cellStyle name="Обычный 2 19 2" xfId="122"/>
    <cellStyle name="Обычный 2 2" xfId="123"/>
    <cellStyle name="Обычный 2 2 2" xfId="124"/>
    <cellStyle name="Обычный 2 20" xfId="125"/>
    <cellStyle name="Обычный 2 20 2" xfId="126"/>
    <cellStyle name="Обычный 2 21" xfId="127"/>
    <cellStyle name="Обычный 2 21 2" xfId="128"/>
    <cellStyle name="Обычный 2 22" xfId="129"/>
    <cellStyle name="Обычный 2 22 2" xfId="130"/>
    <cellStyle name="Обычный 2 23" xfId="131"/>
    <cellStyle name="Обычный 2 23 2" xfId="132"/>
    <cellStyle name="Обычный 2 24" xfId="133"/>
    <cellStyle name="Обычный 2 24 2" xfId="134"/>
    <cellStyle name="Обычный 2 25" xfId="135"/>
    <cellStyle name="Обычный 2 25 2" xfId="136"/>
    <cellStyle name="Обычный 2 26" xfId="137"/>
    <cellStyle name="Обычный 2 26 2" xfId="138"/>
    <cellStyle name="Обычный 2 27" xfId="139"/>
    <cellStyle name="Обычный 2 27 2" xfId="140"/>
    <cellStyle name="Обычный 2 28" xfId="141"/>
    <cellStyle name="Обычный 2 28 2" xfId="142"/>
    <cellStyle name="Обычный 2 29" xfId="143"/>
    <cellStyle name="Обычный 2 29 2" xfId="144"/>
    <cellStyle name="Обычный 2 3" xfId="145"/>
    <cellStyle name="Обычный 2 3 2" xfId="146"/>
    <cellStyle name="Обычный 2 30" xfId="147"/>
    <cellStyle name="Обычный 2 30 2" xfId="148"/>
    <cellStyle name="Обычный 2 31" xfId="149"/>
    <cellStyle name="Обычный 2 31 2" xfId="150"/>
    <cellStyle name="Обычный 2 32" xfId="151"/>
    <cellStyle name="Обычный 2 32 2" xfId="152"/>
    <cellStyle name="Обычный 2 33" xfId="153"/>
    <cellStyle name="Обычный 2 33 2" xfId="154"/>
    <cellStyle name="Обычный 2 34" xfId="155"/>
    <cellStyle name="Обычный 2 34 2" xfId="156"/>
    <cellStyle name="Обычный 2 35" xfId="157"/>
    <cellStyle name="Обычный 2 35 2" xfId="158"/>
    <cellStyle name="Обычный 2 36" xfId="159"/>
    <cellStyle name="Обычный 2 36 2" xfId="160"/>
    <cellStyle name="Обычный 2 4" xfId="161"/>
    <cellStyle name="Обычный 2 4 2" xfId="162"/>
    <cellStyle name="Обычный 2 5" xfId="163"/>
    <cellStyle name="Обычный 2 5 2" xfId="164"/>
    <cellStyle name="Обычный 2 6" xfId="165"/>
    <cellStyle name="Обычный 2 6 2" xfId="166"/>
    <cellStyle name="Обычный 2 7" xfId="167"/>
    <cellStyle name="Обычный 2 7 2" xfId="168"/>
    <cellStyle name="Обычный 2 8" xfId="169"/>
    <cellStyle name="Обычный 2 8 2" xfId="170"/>
    <cellStyle name="Обычный 2 9" xfId="171"/>
    <cellStyle name="Обычный 2 9 2" xfId="172"/>
    <cellStyle name="Обычный 3" xfId="173"/>
    <cellStyle name="Обычный 4" xfId="174"/>
    <cellStyle name="Обычный 5" xfId="175"/>
    <cellStyle name="Обычный 6" xfId="176"/>
    <cellStyle name="Обычный 7" xfId="177"/>
    <cellStyle name="Обычный 8" xfId="178"/>
    <cellStyle name="Followed Hyperlink" xfId="179"/>
    <cellStyle name="Плохой" xfId="180"/>
    <cellStyle name="Пояснение" xfId="181"/>
    <cellStyle name="Примечание" xfId="182"/>
    <cellStyle name="Percent" xfId="183"/>
    <cellStyle name="Связанная ячейка" xfId="184"/>
    <cellStyle name="Текст предупреждения" xfId="185"/>
    <cellStyle name="Comma" xfId="186"/>
    <cellStyle name="Comma [0]" xfId="187"/>
    <cellStyle name="Финансовый 10" xfId="188"/>
    <cellStyle name="Финансовый 2" xfId="189"/>
    <cellStyle name="Финансовый 2 2" xfId="190"/>
    <cellStyle name="Финансовый 3" xfId="191"/>
    <cellStyle name="Финансовый 3 2" xfId="192"/>
    <cellStyle name="Финансовый 4" xfId="193"/>
    <cellStyle name="Хороший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72"/>
  <sheetViews>
    <sheetView tabSelected="1" zoomScaleSheetLayoutView="100" zoomScalePageLayoutView="0" workbookViewId="0" topLeftCell="A1">
      <selection activeCell="F23" sqref="F23"/>
    </sheetView>
  </sheetViews>
  <sheetFormatPr defaultColWidth="9.00390625" defaultRowHeight="16.5"/>
  <cols>
    <col min="1" max="1" width="52.625" style="26" customWidth="1"/>
    <col min="2" max="2" width="24.25390625" style="1" customWidth="1"/>
    <col min="3" max="3" width="20.75390625" style="1" customWidth="1"/>
    <col min="4" max="4" width="19.125" style="1" customWidth="1"/>
    <col min="5" max="5" width="15.125" style="1" customWidth="1"/>
    <col min="6" max="6" width="13.75390625" style="1" customWidth="1"/>
    <col min="7" max="16384" width="9.00390625" style="1" customWidth="1"/>
  </cols>
  <sheetData>
    <row r="1" spans="1:4" ht="15.75">
      <c r="A1" s="8"/>
      <c r="B1" s="8"/>
      <c r="C1" s="8"/>
      <c r="D1" s="8"/>
    </row>
    <row r="2" spans="1:6" ht="51" customHeight="1">
      <c r="A2" s="14" t="s">
        <v>114</v>
      </c>
      <c r="B2" s="15"/>
      <c r="C2" s="15"/>
      <c r="D2" s="15"/>
      <c r="E2" s="15"/>
      <c r="F2" s="16"/>
    </row>
    <row r="3" spans="1:6" ht="18.75">
      <c r="A3" s="24"/>
      <c r="B3" s="4"/>
      <c r="C3" s="4"/>
      <c r="F3" s="3" t="s">
        <v>103</v>
      </c>
    </row>
    <row r="4" spans="1:6" ht="15.75">
      <c r="A4" s="25" t="s">
        <v>102</v>
      </c>
      <c r="B4" s="11" t="s">
        <v>104</v>
      </c>
      <c r="C4" s="12" t="s">
        <v>115</v>
      </c>
      <c r="D4" s="12" t="s">
        <v>116</v>
      </c>
      <c r="E4" s="9" t="s">
        <v>111</v>
      </c>
      <c r="F4" s="10"/>
    </row>
    <row r="5" spans="1:6" ht="47.25">
      <c r="A5" s="25"/>
      <c r="B5" s="11"/>
      <c r="C5" s="13"/>
      <c r="D5" s="13"/>
      <c r="E5" s="7" t="s">
        <v>112</v>
      </c>
      <c r="F5" s="2" t="s">
        <v>113</v>
      </c>
    </row>
    <row r="6" spans="1:6" ht="15.75">
      <c r="A6" s="21" t="s">
        <v>51</v>
      </c>
      <c r="B6" s="27" t="s">
        <v>79</v>
      </c>
      <c r="C6" s="29">
        <v>13709257.70832</v>
      </c>
      <c r="D6" s="20">
        <v>16049025.19635</v>
      </c>
      <c r="E6" s="5">
        <f>D6-C6</f>
        <v>2339767.4880300015</v>
      </c>
      <c r="F6" s="6">
        <f>D6*100/C6</f>
        <v>117.06706181918238</v>
      </c>
    </row>
    <row r="7" spans="1:6" ht="15.75">
      <c r="A7" s="21" t="s">
        <v>82</v>
      </c>
      <c r="B7" s="27" t="s">
        <v>24</v>
      </c>
      <c r="C7" s="29">
        <v>3829775.5690300004</v>
      </c>
      <c r="D7" s="20">
        <v>4163249.0982399997</v>
      </c>
      <c r="E7" s="19">
        <f aca="true" t="shared" si="0" ref="E7:E70">D7-C7</f>
        <v>333473.52920999937</v>
      </c>
      <c r="F7" s="6">
        <f aca="true" t="shared" si="1" ref="F7:F70">D7*100/C7</f>
        <v>108.70739089534851</v>
      </c>
    </row>
    <row r="8" spans="1:6" ht="15.75">
      <c r="A8" s="21" t="s">
        <v>71</v>
      </c>
      <c r="B8" s="27" t="s">
        <v>69</v>
      </c>
      <c r="C8" s="29">
        <v>1697997.19055</v>
      </c>
      <c r="D8" s="20">
        <v>1873476.61475</v>
      </c>
      <c r="E8" s="19">
        <f t="shared" si="0"/>
        <v>175479.4242</v>
      </c>
      <c r="F8" s="6">
        <f t="shared" si="1"/>
        <v>110.3344943782363</v>
      </c>
    </row>
    <row r="9" spans="1:6" ht="15.75">
      <c r="A9" s="21" t="s">
        <v>70</v>
      </c>
      <c r="B9" s="27" t="s">
        <v>80</v>
      </c>
      <c r="C9" s="29">
        <v>695563.4965499999</v>
      </c>
      <c r="D9" s="20">
        <v>757651.14417</v>
      </c>
      <c r="E9" s="19">
        <f t="shared" si="0"/>
        <v>62087.64762000006</v>
      </c>
      <c r="F9" s="6">
        <f t="shared" si="1"/>
        <v>108.92623720594241</v>
      </c>
    </row>
    <row r="10" spans="1:6" ht="15.75">
      <c r="A10" s="21" t="s">
        <v>67</v>
      </c>
      <c r="B10" s="27" t="s">
        <v>65</v>
      </c>
      <c r="C10" s="29">
        <v>1002433.694</v>
      </c>
      <c r="D10" s="20">
        <v>1115825.47058</v>
      </c>
      <c r="E10" s="19">
        <f t="shared" si="0"/>
        <v>113391.77657999995</v>
      </c>
      <c r="F10" s="6">
        <f t="shared" si="1"/>
        <v>111.31164856675298</v>
      </c>
    </row>
    <row r="11" spans="1:6" ht="47.25">
      <c r="A11" s="21" t="s">
        <v>87</v>
      </c>
      <c r="B11" s="27" t="s">
        <v>72</v>
      </c>
      <c r="C11" s="29">
        <v>1673853.19228</v>
      </c>
      <c r="D11" s="20">
        <v>1805092.66275</v>
      </c>
      <c r="E11" s="19">
        <f t="shared" si="0"/>
        <v>131239.47046999983</v>
      </c>
      <c r="F11" s="6">
        <f t="shared" si="1"/>
        <v>107.84056039533759</v>
      </c>
    </row>
    <row r="12" spans="1:6" ht="31.5">
      <c r="A12" s="21" t="s">
        <v>88</v>
      </c>
      <c r="B12" s="27" t="s">
        <v>46</v>
      </c>
      <c r="C12" s="29">
        <v>1673853.19228</v>
      </c>
      <c r="D12" s="20">
        <v>1805092.66275</v>
      </c>
      <c r="E12" s="19">
        <f t="shared" si="0"/>
        <v>131239.47046999983</v>
      </c>
      <c r="F12" s="6">
        <f t="shared" si="1"/>
        <v>107.84056039533759</v>
      </c>
    </row>
    <row r="13" spans="1:6" ht="15.75">
      <c r="A13" s="21" t="s">
        <v>62</v>
      </c>
      <c r="B13" s="27" t="s">
        <v>50</v>
      </c>
      <c r="C13" s="29">
        <v>6211.58024</v>
      </c>
      <c r="D13" s="20">
        <v>14669.76523</v>
      </c>
      <c r="E13" s="19">
        <f t="shared" si="0"/>
        <v>8458.184990000002</v>
      </c>
      <c r="F13" s="6">
        <f t="shared" si="1"/>
        <v>236.16800658120454</v>
      </c>
    </row>
    <row r="14" spans="1:6" ht="15.75">
      <c r="A14" s="21" t="s">
        <v>73</v>
      </c>
      <c r="B14" s="27" t="s">
        <v>20</v>
      </c>
      <c r="C14" s="29">
        <v>1.11538</v>
      </c>
      <c r="D14" s="20">
        <v>0</v>
      </c>
      <c r="E14" s="19">
        <f t="shared" si="0"/>
        <v>-1.11538</v>
      </c>
      <c r="F14" s="6">
        <f t="shared" si="1"/>
        <v>0</v>
      </c>
    </row>
    <row r="15" spans="1:6" ht="15.75">
      <c r="A15" s="21" t="s">
        <v>2</v>
      </c>
      <c r="B15" s="27" t="s">
        <v>60</v>
      </c>
      <c r="C15" s="29">
        <v>6210.46486</v>
      </c>
      <c r="D15" s="20">
        <v>14669.7652</v>
      </c>
      <c r="E15" s="19">
        <f t="shared" si="0"/>
        <v>8459.30034</v>
      </c>
      <c r="F15" s="6">
        <f t="shared" si="1"/>
        <v>236.2104211310198</v>
      </c>
    </row>
    <row r="16" spans="1:6" ht="15.75">
      <c r="A16" s="21" t="s">
        <v>98</v>
      </c>
      <c r="B16" s="27" t="s">
        <v>11</v>
      </c>
      <c r="C16" s="29">
        <v>172039.72056000002</v>
      </c>
      <c r="D16" s="20">
        <v>161660.19138</v>
      </c>
      <c r="E16" s="19">
        <f t="shared" si="0"/>
        <v>-10379.529180000012</v>
      </c>
      <c r="F16" s="6">
        <f t="shared" si="1"/>
        <v>93.96678328341036</v>
      </c>
    </row>
    <row r="17" spans="1:6" ht="15.75">
      <c r="A17" s="21" t="s">
        <v>4</v>
      </c>
      <c r="B17" s="27" t="s">
        <v>32</v>
      </c>
      <c r="C17" s="29">
        <v>138668.19462999998</v>
      </c>
      <c r="D17" s="20">
        <v>129639.97395999999</v>
      </c>
      <c r="E17" s="19">
        <f t="shared" si="0"/>
        <v>-9028.220669999995</v>
      </c>
      <c r="F17" s="6">
        <f t="shared" si="1"/>
        <v>93.48933568069488</v>
      </c>
    </row>
    <row r="18" spans="1:6" ht="15.75">
      <c r="A18" s="21" t="s">
        <v>6</v>
      </c>
      <c r="B18" s="27" t="s">
        <v>34</v>
      </c>
      <c r="C18" s="29">
        <v>33371.525929999996</v>
      </c>
      <c r="D18" s="20">
        <v>32020.21742</v>
      </c>
      <c r="E18" s="19">
        <f t="shared" si="0"/>
        <v>-1351.3085099999953</v>
      </c>
      <c r="F18" s="6">
        <f t="shared" si="1"/>
        <v>95.95071405234961</v>
      </c>
    </row>
    <row r="19" spans="1:6" ht="31.5">
      <c r="A19" s="21" t="s">
        <v>37</v>
      </c>
      <c r="B19" s="27" t="s">
        <v>53</v>
      </c>
      <c r="C19" s="29">
        <v>-0.0141</v>
      </c>
      <c r="D19" s="20">
        <v>0</v>
      </c>
      <c r="E19" s="19">
        <f t="shared" si="0"/>
        <v>0.0141</v>
      </c>
      <c r="F19" s="6">
        <f t="shared" si="1"/>
        <v>0</v>
      </c>
    </row>
    <row r="20" spans="1:6" ht="31.5">
      <c r="A20" s="21" t="s">
        <v>42</v>
      </c>
      <c r="B20" s="27" t="s">
        <v>55</v>
      </c>
      <c r="C20" s="29">
        <v>-0.0141</v>
      </c>
      <c r="D20" s="20">
        <v>0</v>
      </c>
      <c r="E20" s="19">
        <f t="shared" si="0"/>
        <v>0.0141</v>
      </c>
      <c r="F20" s="6">
        <f t="shared" si="1"/>
        <v>0</v>
      </c>
    </row>
    <row r="21" spans="1:6" ht="15.75">
      <c r="A21" s="21" t="s">
        <v>9</v>
      </c>
      <c r="B21" s="27" t="s">
        <v>13</v>
      </c>
      <c r="C21" s="29">
        <v>13099.51351</v>
      </c>
      <c r="D21" s="20">
        <v>15020.09403</v>
      </c>
      <c r="E21" s="19">
        <f t="shared" si="0"/>
        <v>1920.5805199999995</v>
      </c>
      <c r="F21" s="6">
        <f t="shared" si="1"/>
        <v>114.66146447754608</v>
      </c>
    </row>
    <row r="22" spans="1:6" ht="63">
      <c r="A22" s="21" t="s">
        <v>127</v>
      </c>
      <c r="B22" s="27" t="s">
        <v>117</v>
      </c>
      <c r="C22" s="29">
        <v>0.3</v>
      </c>
      <c r="D22" s="20">
        <v>0</v>
      </c>
      <c r="E22" s="19">
        <f t="shared" si="0"/>
        <v>-0.3</v>
      </c>
      <c r="F22" s="6">
        <f t="shared" si="1"/>
        <v>0</v>
      </c>
    </row>
    <row r="23" spans="1:6" ht="110.25">
      <c r="A23" s="21" t="s">
        <v>140</v>
      </c>
      <c r="B23" s="17" t="s">
        <v>137</v>
      </c>
      <c r="C23" s="29">
        <v>0</v>
      </c>
      <c r="D23" s="20">
        <v>0.325</v>
      </c>
      <c r="E23" s="19">
        <f t="shared" si="0"/>
        <v>0.325</v>
      </c>
      <c r="F23" s="6"/>
    </row>
    <row r="24" spans="1:6" ht="78.75">
      <c r="A24" s="21" t="s">
        <v>43</v>
      </c>
      <c r="B24" s="27" t="s">
        <v>100</v>
      </c>
      <c r="C24" s="29">
        <v>382.7</v>
      </c>
      <c r="D24" s="20">
        <v>2115</v>
      </c>
      <c r="E24" s="19">
        <f t="shared" si="0"/>
        <v>1732.3</v>
      </c>
      <c r="F24" s="6">
        <f t="shared" si="1"/>
        <v>552.6522079958191</v>
      </c>
    </row>
    <row r="25" spans="1:6" ht="47.25">
      <c r="A25" s="21" t="s">
        <v>93</v>
      </c>
      <c r="B25" s="27" t="s">
        <v>56</v>
      </c>
      <c r="C25" s="29">
        <v>12716.51351</v>
      </c>
      <c r="D25" s="20">
        <v>12904.76903</v>
      </c>
      <c r="E25" s="19">
        <f t="shared" si="0"/>
        <v>188.2555199999988</v>
      </c>
      <c r="F25" s="6">
        <f t="shared" si="1"/>
        <v>101.48040199738678</v>
      </c>
    </row>
    <row r="26" spans="1:6" ht="47.25">
      <c r="A26" s="21" t="s">
        <v>108</v>
      </c>
      <c r="B26" s="27" t="s">
        <v>105</v>
      </c>
      <c r="C26" s="29">
        <v>0.01248</v>
      </c>
      <c r="D26" s="20">
        <v>1.8795</v>
      </c>
      <c r="E26" s="19">
        <f t="shared" si="0"/>
        <v>1.86702</v>
      </c>
      <c r="F26" s="6">
        <f t="shared" si="1"/>
        <v>15060.096153846152</v>
      </c>
    </row>
    <row r="27" spans="1:6" ht="31.5">
      <c r="A27" s="21" t="s">
        <v>109</v>
      </c>
      <c r="B27" s="27" t="s">
        <v>106</v>
      </c>
      <c r="C27" s="29">
        <v>0.00817</v>
      </c>
      <c r="D27" s="20">
        <v>0</v>
      </c>
      <c r="E27" s="19">
        <f t="shared" si="0"/>
        <v>-0.00817</v>
      </c>
      <c r="F27" s="6">
        <f t="shared" si="1"/>
        <v>0</v>
      </c>
    </row>
    <row r="28" spans="1:6" ht="15.75">
      <c r="A28" s="22" t="s">
        <v>141</v>
      </c>
      <c r="B28" s="17" t="s">
        <v>138</v>
      </c>
      <c r="C28" s="29">
        <v>0</v>
      </c>
      <c r="D28" s="20">
        <v>-0.027399999999999997</v>
      </c>
      <c r="E28" s="19">
        <f t="shared" si="0"/>
        <v>-0.027399999999999997</v>
      </c>
      <c r="F28" s="6"/>
    </row>
    <row r="29" spans="1:6" ht="15.75">
      <c r="A29" s="21" t="s">
        <v>128</v>
      </c>
      <c r="B29" s="27" t="s">
        <v>118</v>
      </c>
      <c r="C29" s="29">
        <v>0.00233</v>
      </c>
      <c r="D29" s="20">
        <v>0.4385</v>
      </c>
      <c r="E29" s="19">
        <f t="shared" si="0"/>
        <v>0.43617</v>
      </c>
      <c r="F29" s="6">
        <f t="shared" si="1"/>
        <v>18819.742489270386</v>
      </c>
    </row>
    <row r="30" spans="1:6" ht="31.5">
      <c r="A30" s="21" t="s">
        <v>110</v>
      </c>
      <c r="B30" s="27" t="s">
        <v>107</v>
      </c>
      <c r="C30" s="29">
        <v>0.00198</v>
      </c>
      <c r="D30" s="20">
        <v>1.4684000000000001</v>
      </c>
      <c r="E30" s="19">
        <f t="shared" si="0"/>
        <v>1.46642</v>
      </c>
      <c r="F30" s="6">
        <f t="shared" si="1"/>
        <v>74161.61616161617</v>
      </c>
    </row>
    <row r="31" spans="1:6" ht="47.25">
      <c r="A31" s="21" t="s">
        <v>33</v>
      </c>
      <c r="B31" s="27" t="s">
        <v>31</v>
      </c>
      <c r="C31" s="29">
        <v>76516.47534</v>
      </c>
      <c r="D31" s="20">
        <v>79140.59374</v>
      </c>
      <c r="E31" s="19">
        <f t="shared" si="0"/>
        <v>2624.118399999992</v>
      </c>
      <c r="F31" s="6">
        <f t="shared" si="1"/>
        <v>103.42948154412466</v>
      </c>
    </row>
    <row r="32" spans="1:6" ht="15.75">
      <c r="A32" s="21" t="s">
        <v>129</v>
      </c>
      <c r="B32" s="27" t="s">
        <v>119</v>
      </c>
      <c r="C32" s="29">
        <v>63583.84241</v>
      </c>
      <c r="D32" s="20">
        <v>66565.44198</v>
      </c>
      <c r="E32" s="19">
        <f t="shared" si="0"/>
        <v>2981.5995700000058</v>
      </c>
      <c r="F32" s="6">
        <f t="shared" si="1"/>
        <v>104.6892409407631</v>
      </c>
    </row>
    <row r="33" spans="1:6" ht="31.5">
      <c r="A33" s="21" t="s">
        <v>27</v>
      </c>
      <c r="B33" s="27" t="s">
        <v>76</v>
      </c>
      <c r="C33" s="29">
        <v>7.1483</v>
      </c>
      <c r="D33" s="20">
        <v>3.3468299999999997</v>
      </c>
      <c r="E33" s="19">
        <f t="shared" si="0"/>
        <v>-3.80147</v>
      </c>
      <c r="F33" s="6">
        <f t="shared" si="1"/>
        <v>46.8199432032791</v>
      </c>
    </row>
    <row r="34" spans="1:6" ht="94.5">
      <c r="A34" s="21" t="s">
        <v>48</v>
      </c>
      <c r="B34" s="27" t="s">
        <v>83</v>
      </c>
      <c r="C34" s="29">
        <v>12554.25224</v>
      </c>
      <c r="D34" s="20">
        <v>11652.417140000001</v>
      </c>
      <c r="E34" s="19">
        <f t="shared" si="0"/>
        <v>-901.8350999999984</v>
      </c>
      <c r="F34" s="6">
        <f t="shared" si="1"/>
        <v>92.8164968907778</v>
      </c>
    </row>
    <row r="35" spans="1:6" ht="94.5">
      <c r="A35" s="21" t="s">
        <v>19</v>
      </c>
      <c r="B35" s="27" t="s">
        <v>92</v>
      </c>
      <c r="C35" s="29">
        <v>371.23205</v>
      </c>
      <c r="D35" s="20">
        <v>919.38779</v>
      </c>
      <c r="E35" s="19">
        <f t="shared" si="0"/>
        <v>548.1557399999999</v>
      </c>
      <c r="F35" s="6">
        <f t="shared" si="1"/>
        <v>247.65851709193748</v>
      </c>
    </row>
    <row r="36" spans="1:6" ht="31.5">
      <c r="A36" s="21" t="s">
        <v>77</v>
      </c>
      <c r="B36" s="27" t="s">
        <v>58</v>
      </c>
      <c r="C36" s="29">
        <v>29295.06596</v>
      </c>
      <c r="D36" s="20">
        <v>42764.72709</v>
      </c>
      <c r="E36" s="19">
        <f t="shared" si="0"/>
        <v>13469.66113</v>
      </c>
      <c r="F36" s="6">
        <f t="shared" si="1"/>
        <v>145.9792824784614</v>
      </c>
    </row>
    <row r="37" spans="1:6" ht="15.75">
      <c r="A37" s="21" t="s">
        <v>66</v>
      </c>
      <c r="B37" s="27" t="s">
        <v>44</v>
      </c>
      <c r="C37" s="29">
        <v>3811.3668199999997</v>
      </c>
      <c r="D37" s="20">
        <v>9047.142820000001</v>
      </c>
      <c r="E37" s="19">
        <f t="shared" si="0"/>
        <v>5235.776000000002</v>
      </c>
      <c r="F37" s="6">
        <f t="shared" si="1"/>
        <v>237.3726604462596</v>
      </c>
    </row>
    <row r="38" spans="1:6" ht="15.75">
      <c r="A38" s="21" t="s">
        <v>96</v>
      </c>
      <c r="B38" s="27" t="s">
        <v>64</v>
      </c>
      <c r="C38" s="29">
        <v>635.1309399999999</v>
      </c>
      <c r="D38" s="20">
        <v>7981.5627</v>
      </c>
      <c r="E38" s="19">
        <f t="shared" si="0"/>
        <v>7346.43176</v>
      </c>
      <c r="F38" s="6">
        <f t="shared" si="1"/>
        <v>1256.679874546814</v>
      </c>
    </row>
    <row r="39" spans="1:6" ht="15.75">
      <c r="A39" s="21" t="s">
        <v>17</v>
      </c>
      <c r="B39" s="27" t="s">
        <v>68</v>
      </c>
      <c r="C39" s="29">
        <v>24848.568199999998</v>
      </c>
      <c r="D39" s="20">
        <v>25736.02157</v>
      </c>
      <c r="E39" s="19">
        <f t="shared" si="0"/>
        <v>887.4533700000029</v>
      </c>
      <c r="F39" s="6">
        <f t="shared" si="1"/>
        <v>103.57144670412038</v>
      </c>
    </row>
    <row r="40" spans="1:6" ht="31.5">
      <c r="A40" s="21" t="s">
        <v>39</v>
      </c>
      <c r="B40" s="27" t="s">
        <v>18</v>
      </c>
      <c r="C40" s="29">
        <v>40947.78278</v>
      </c>
      <c r="D40" s="20">
        <v>54344.91735</v>
      </c>
      <c r="E40" s="19">
        <f t="shared" si="0"/>
        <v>13397.134570000002</v>
      </c>
      <c r="F40" s="6">
        <f t="shared" si="1"/>
        <v>132.7176068164148</v>
      </c>
    </row>
    <row r="41" spans="1:6" ht="15.75">
      <c r="A41" s="21" t="s">
        <v>3</v>
      </c>
      <c r="B41" s="27" t="s">
        <v>10</v>
      </c>
      <c r="C41" s="29">
        <v>28769.93086</v>
      </c>
      <c r="D41" s="20">
        <v>22493.42957</v>
      </c>
      <c r="E41" s="19">
        <f t="shared" si="0"/>
        <v>-6276.50129</v>
      </c>
      <c r="F41" s="6">
        <f t="shared" si="1"/>
        <v>78.18381517653741</v>
      </c>
    </row>
    <row r="42" spans="1:6" ht="15.75">
      <c r="A42" s="21" t="s">
        <v>25</v>
      </c>
      <c r="B42" s="27" t="s">
        <v>45</v>
      </c>
      <c r="C42" s="29">
        <v>12177.85192</v>
      </c>
      <c r="D42" s="20">
        <v>31851.48778</v>
      </c>
      <c r="E42" s="19">
        <f t="shared" si="0"/>
        <v>19673.635860000002</v>
      </c>
      <c r="F42" s="6">
        <f t="shared" si="1"/>
        <v>261.5525955582485</v>
      </c>
    </row>
    <row r="43" spans="1:6" ht="31.5">
      <c r="A43" s="21" t="s">
        <v>84</v>
      </c>
      <c r="B43" s="27" t="s">
        <v>61</v>
      </c>
      <c r="C43" s="29">
        <v>4174.37078</v>
      </c>
      <c r="D43" s="20">
        <v>7457.4394</v>
      </c>
      <c r="E43" s="19">
        <f t="shared" si="0"/>
        <v>3283.06862</v>
      </c>
      <c r="F43" s="6">
        <f t="shared" si="1"/>
        <v>178.648227314393</v>
      </c>
    </row>
    <row r="44" spans="1:6" ht="94.5">
      <c r="A44" s="21" t="s">
        <v>130</v>
      </c>
      <c r="B44" s="27" t="s">
        <v>120</v>
      </c>
      <c r="C44" s="29">
        <v>3.024</v>
      </c>
      <c r="D44" s="20">
        <v>26.8</v>
      </c>
      <c r="E44" s="19">
        <f t="shared" si="0"/>
        <v>23.776</v>
      </c>
      <c r="F44" s="6">
        <f t="shared" si="1"/>
        <v>886.2433862433862</v>
      </c>
    </row>
    <row r="45" spans="1:6" ht="31.5">
      <c r="A45" s="21" t="s">
        <v>54</v>
      </c>
      <c r="B45" s="27" t="s">
        <v>78</v>
      </c>
      <c r="C45" s="29">
        <v>4171.34678</v>
      </c>
      <c r="D45" s="20">
        <v>7430.6394</v>
      </c>
      <c r="E45" s="19">
        <f t="shared" si="0"/>
        <v>3259.29262</v>
      </c>
      <c r="F45" s="6">
        <f t="shared" si="1"/>
        <v>178.13525923155206</v>
      </c>
    </row>
    <row r="46" spans="1:6" ht="15.75">
      <c r="A46" s="21" t="s">
        <v>5</v>
      </c>
      <c r="B46" s="27" t="s">
        <v>21</v>
      </c>
      <c r="C46" s="29">
        <v>95.4185</v>
      </c>
      <c r="D46" s="20">
        <v>40.665</v>
      </c>
      <c r="E46" s="19">
        <f t="shared" si="0"/>
        <v>-54.753499999999995</v>
      </c>
      <c r="F46" s="6">
        <f t="shared" si="1"/>
        <v>42.617521759407246</v>
      </c>
    </row>
    <row r="47" spans="1:6" ht="47.25">
      <c r="A47" s="21" t="s">
        <v>8</v>
      </c>
      <c r="B47" s="27" t="s">
        <v>91</v>
      </c>
      <c r="C47" s="29">
        <v>2</v>
      </c>
      <c r="D47" s="20">
        <v>12</v>
      </c>
      <c r="E47" s="19">
        <f t="shared" si="0"/>
        <v>10</v>
      </c>
      <c r="F47" s="6">
        <f t="shared" si="1"/>
        <v>600</v>
      </c>
    </row>
    <row r="48" spans="1:6" ht="63">
      <c r="A48" s="21" t="s">
        <v>131</v>
      </c>
      <c r="B48" s="27" t="s">
        <v>121</v>
      </c>
      <c r="C48" s="29">
        <v>93.4185</v>
      </c>
      <c r="D48" s="20">
        <v>28.665</v>
      </c>
      <c r="E48" s="19">
        <f t="shared" si="0"/>
        <v>-64.7535</v>
      </c>
      <c r="F48" s="6">
        <f t="shared" si="1"/>
        <v>30.684500393391033</v>
      </c>
    </row>
    <row r="49" spans="1:6" ht="15.75">
      <c r="A49" s="21" t="s">
        <v>26</v>
      </c>
      <c r="B49" s="27" t="s">
        <v>63</v>
      </c>
      <c r="C49" s="29">
        <v>116259.81778</v>
      </c>
      <c r="D49" s="20">
        <v>111608.73788</v>
      </c>
      <c r="E49" s="19">
        <f t="shared" si="0"/>
        <v>-4651.079899999997</v>
      </c>
      <c r="F49" s="6">
        <f t="shared" si="1"/>
        <v>95.99940891976857</v>
      </c>
    </row>
    <row r="50" spans="1:6" ht="47.25">
      <c r="A50" s="21" t="s">
        <v>101</v>
      </c>
      <c r="B50" s="27" t="s">
        <v>29</v>
      </c>
      <c r="C50" s="29">
        <v>107259.82717</v>
      </c>
      <c r="D50" s="20">
        <v>101714.88352</v>
      </c>
      <c r="E50" s="19">
        <f t="shared" si="0"/>
        <v>-5544.943650000001</v>
      </c>
      <c r="F50" s="6">
        <f t="shared" si="1"/>
        <v>94.83036305735267</v>
      </c>
    </row>
    <row r="51" spans="1:6" ht="47.25">
      <c r="A51" s="21" t="s">
        <v>132</v>
      </c>
      <c r="B51" s="27" t="s">
        <v>122</v>
      </c>
      <c r="C51" s="29">
        <v>5</v>
      </c>
      <c r="D51" s="20">
        <v>0</v>
      </c>
      <c r="E51" s="19">
        <f t="shared" si="0"/>
        <v>-5</v>
      </c>
      <c r="F51" s="6">
        <f t="shared" si="1"/>
        <v>0</v>
      </c>
    </row>
    <row r="52" spans="1:6" ht="126">
      <c r="A52" s="21" t="s">
        <v>74</v>
      </c>
      <c r="B52" s="27" t="s">
        <v>94</v>
      </c>
      <c r="C52" s="29">
        <v>4043.89881</v>
      </c>
      <c r="D52" s="20">
        <v>1371.76047</v>
      </c>
      <c r="E52" s="19">
        <f t="shared" si="0"/>
        <v>-2672.1383400000004</v>
      </c>
      <c r="F52" s="6">
        <f t="shared" si="1"/>
        <v>33.92173084568355</v>
      </c>
    </row>
    <row r="53" spans="1:6" ht="31.5">
      <c r="A53" s="21" t="s">
        <v>52</v>
      </c>
      <c r="B53" s="27" t="s">
        <v>90</v>
      </c>
      <c r="C53" s="29">
        <v>4950.83248</v>
      </c>
      <c r="D53" s="20">
        <v>1558.3719099999998</v>
      </c>
      <c r="E53" s="19">
        <f t="shared" si="0"/>
        <v>-3392.46057</v>
      </c>
      <c r="F53" s="6">
        <f t="shared" si="1"/>
        <v>31.47696708170582</v>
      </c>
    </row>
    <row r="54" spans="1:6" ht="15.75">
      <c r="A54" s="21" t="s">
        <v>133</v>
      </c>
      <c r="B54" s="27" t="s">
        <v>123</v>
      </c>
      <c r="C54" s="29">
        <v>0.25932</v>
      </c>
      <c r="D54" s="20">
        <v>0.81412</v>
      </c>
      <c r="E54" s="19">
        <f t="shared" si="0"/>
        <v>0.5548</v>
      </c>
      <c r="F54" s="6">
        <f t="shared" si="1"/>
        <v>313.94416165355545</v>
      </c>
    </row>
    <row r="55" spans="1:6" ht="141.75">
      <c r="A55" s="22" t="s">
        <v>142</v>
      </c>
      <c r="B55" s="18" t="s">
        <v>139</v>
      </c>
      <c r="C55" s="29">
        <v>0</v>
      </c>
      <c r="D55" s="20">
        <v>6962.90786</v>
      </c>
      <c r="E55" s="19">
        <f t="shared" si="0"/>
        <v>6962.90786</v>
      </c>
      <c r="F55" s="6"/>
    </row>
    <row r="56" spans="1:6" ht="15.75">
      <c r="A56" s="21" t="s">
        <v>12</v>
      </c>
      <c r="B56" s="27" t="s">
        <v>22</v>
      </c>
      <c r="C56" s="29">
        <v>-714.55763</v>
      </c>
      <c r="D56" s="20">
        <v>-2029.1898600000002</v>
      </c>
      <c r="E56" s="19">
        <f t="shared" si="0"/>
        <v>-1314.6322300000002</v>
      </c>
      <c r="F56" s="6">
        <f t="shared" si="1"/>
        <v>283.97847490621575</v>
      </c>
    </row>
    <row r="57" spans="1:6" ht="15.75">
      <c r="A57" s="21" t="s">
        <v>97</v>
      </c>
      <c r="B57" s="27" t="s">
        <v>89</v>
      </c>
      <c r="C57" s="29">
        <v>-714.55763</v>
      </c>
      <c r="D57" s="20">
        <v>-2106.7846600000003</v>
      </c>
      <c r="E57" s="19">
        <f t="shared" si="0"/>
        <v>-1392.2270300000002</v>
      </c>
      <c r="F57" s="6">
        <f t="shared" si="1"/>
        <v>294.8376130277974</v>
      </c>
    </row>
    <row r="58" spans="1:6" ht="15.75">
      <c r="A58" s="23" t="s">
        <v>134</v>
      </c>
      <c r="B58" s="28" t="s">
        <v>124</v>
      </c>
      <c r="C58" s="29">
        <v>0</v>
      </c>
      <c r="D58" s="20">
        <v>77.5948</v>
      </c>
      <c r="E58" s="19">
        <f t="shared" si="0"/>
        <v>77.5948</v>
      </c>
      <c r="F58" s="6"/>
    </row>
    <row r="59" spans="1:6" ht="15.75">
      <c r="A59" s="21" t="s">
        <v>57</v>
      </c>
      <c r="B59" s="27" t="s">
        <v>30</v>
      </c>
      <c r="C59" s="29">
        <v>9879482.139290001</v>
      </c>
      <c r="D59" s="20">
        <v>11885776.098110002</v>
      </c>
      <c r="E59" s="19">
        <f t="shared" si="0"/>
        <v>2006293.9588200003</v>
      </c>
      <c r="F59" s="6">
        <f t="shared" si="1"/>
        <v>120.30768344467278</v>
      </c>
    </row>
    <row r="60" spans="1:6" ht="47.25">
      <c r="A60" s="21" t="s">
        <v>99</v>
      </c>
      <c r="B60" s="27" t="s">
        <v>14</v>
      </c>
      <c r="C60" s="29">
        <v>9632175.014770001</v>
      </c>
      <c r="D60" s="20">
        <v>11726923.1593</v>
      </c>
      <c r="E60" s="19">
        <f t="shared" si="0"/>
        <v>2094748.1445299983</v>
      </c>
      <c r="F60" s="6">
        <f t="shared" si="1"/>
        <v>121.7474053504832</v>
      </c>
    </row>
    <row r="61" spans="1:6" ht="31.5">
      <c r="A61" s="21" t="s">
        <v>1</v>
      </c>
      <c r="B61" s="27" t="s">
        <v>86</v>
      </c>
      <c r="C61" s="29">
        <v>5421750</v>
      </c>
      <c r="D61" s="20">
        <v>6572861.1</v>
      </c>
      <c r="E61" s="19">
        <f t="shared" si="0"/>
        <v>1151111.0999999996</v>
      </c>
      <c r="F61" s="6">
        <f t="shared" si="1"/>
        <v>121.23135703416793</v>
      </c>
    </row>
    <row r="62" spans="1:6" ht="31.5">
      <c r="A62" s="21" t="s">
        <v>0</v>
      </c>
      <c r="B62" s="27" t="s">
        <v>23</v>
      </c>
      <c r="C62" s="29">
        <v>2811070.93059</v>
      </c>
      <c r="D62" s="20">
        <v>3532825.7596</v>
      </c>
      <c r="E62" s="19">
        <f t="shared" si="0"/>
        <v>721754.82901</v>
      </c>
      <c r="F62" s="6">
        <f t="shared" si="1"/>
        <v>125.67543995976347</v>
      </c>
    </row>
    <row r="63" spans="1:6" ht="31.5">
      <c r="A63" s="21" t="s">
        <v>28</v>
      </c>
      <c r="B63" s="27" t="s">
        <v>75</v>
      </c>
      <c r="C63" s="29">
        <v>654926.20651</v>
      </c>
      <c r="D63" s="20">
        <v>536198.28123</v>
      </c>
      <c r="E63" s="19">
        <f t="shared" si="0"/>
        <v>-118727.92528000008</v>
      </c>
      <c r="F63" s="6">
        <f t="shared" si="1"/>
        <v>81.87155681054774</v>
      </c>
    </row>
    <row r="64" spans="1:6" ht="15.75">
      <c r="A64" s="21" t="s">
        <v>81</v>
      </c>
      <c r="B64" s="27" t="s">
        <v>15</v>
      </c>
      <c r="C64" s="29">
        <v>744427.87767</v>
      </c>
      <c r="D64" s="20">
        <v>1085038.01847</v>
      </c>
      <c r="E64" s="19">
        <f t="shared" si="0"/>
        <v>340610.14080000005</v>
      </c>
      <c r="F64" s="6">
        <f t="shared" si="1"/>
        <v>145.7546192206131</v>
      </c>
    </row>
    <row r="65" spans="1:6" ht="47.25">
      <c r="A65" s="21" t="s">
        <v>135</v>
      </c>
      <c r="B65" s="27" t="s">
        <v>125</v>
      </c>
      <c r="C65" s="29">
        <v>49343.958</v>
      </c>
      <c r="D65" s="20">
        <v>27143.196079999998</v>
      </c>
      <c r="E65" s="19">
        <f t="shared" si="0"/>
        <v>-22200.76192</v>
      </c>
      <c r="F65" s="6">
        <f t="shared" si="1"/>
        <v>55.008145232289635</v>
      </c>
    </row>
    <row r="66" spans="1:6" ht="47.25">
      <c r="A66" s="21" t="s">
        <v>136</v>
      </c>
      <c r="B66" s="27" t="s">
        <v>126</v>
      </c>
      <c r="C66" s="29">
        <v>49343.958</v>
      </c>
      <c r="D66" s="20">
        <v>27143.196079999998</v>
      </c>
      <c r="E66" s="19">
        <f t="shared" si="0"/>
        <v>-22200.76192</v>
      </c>
      <c r="F66" s="6">
        <f t="shared" si="1"/>
        <v>55.008145232289635</v>
      </c>
    </row>
    <row r="67" spans="1:6" ht="31.5">
      <c r="A67" s="21" t="s">
        <v>85</v>
      </c>
      <c r="B67" s="27" t="s">
        <v>16</v>
      </c>
      <c r="C67" s="29">
        <v>16781.62543</v>
      </c>
      <c r="D67" s="20">
        <v>29909.161949999998</v>
      </c>
      <c r="E67" s="19">
        <f t="shared" si="0"/>
        <v>13127.536519999998</v>
      </c>
      <c r="F67" s="6">
        <f t="shared" si="1"/>
        <v>178.22565564198746</v>
      </c>
    </row>
    <row r="68" spans="1:6" ht="31.5">
      <c r="A68" s="21" t="s">
        <v>36</v>
      </c>
      <c r="B68" s="27" t="s">
        <v>95</v>
      </c>
      <c r="C68" s="29">
        <v>16781.62543</v>
      </c>
      <c r="D68" s="20">
        <v>29909.161949999998</v>
      </c>
      <c r="E68" s="19">
        <f t="shared" si="0"/>
        <v>13127.536519999998</v>
      </c>
      <c r="F68" s="6">
        <f t="shared" si="1"/>
        <v>178.22565564198746</v>
      </c>
    </row>
    <row r="69" spans="1:6" ht="15.75">
      <c r="A69" s="21" t="s">
        <v>47</v>
      </c>
      <c r="B69" s="27" t="s">
        <v>59</v>
      </c>
      <c r="C69" s="29">
        <v>3825</v>
      </c>
      <c r="D69" s="20">
        <v>7098.8</v>
      </c>
      <c r="E69" s="19">
        <f t="shared" si="0"/>
        <v>3273.8</v>
      </c>
      <c r="F69" s="6">
        <f t="shared" si="1"/>
        <v>185.58954248366013</v>
      </c>
    </row>
    <row r="70" spans="1:6" ht="31.5">
      <c r="A70" s="21" t="s">
        <v>38</v>
      </c>
      <c r="B70" s="27" t="s">
        <v>41</v>
      </c>
      <c r="C70" s="29">
        <v>3825</v>
      </c>
      <c r="D70" s="20">
        <v>7098.8</v>
      </c>
      <c r="E70" s="19">
        <f t="shared" si="0"/>
        <v>3273.8</v>
      </c>
      <c r="F70" s="6">
        <f t="shared" si="1"/>
        <v>185.58954248366013</v>
      </c>
    </row>
    <row r="71" spans="1:6" ht="78.75">
      <c r="A71" s="21" t="s">
        <v>35</v>
      </c>
      <c r="B71" s="27" t="s">
        <v>49</v>
      </c>
      <c r="C71" s="29">
        <v>227369.08847999998</v>
      </c>
      <c r="D71" s="20">
        <v>248324.44494999998</v>
      </c>
      <c r="E71" s="19">
        <f>D71-C71</f>
        <v>20955.35647</v>
      </c>
      <c r="F71" s="6">
        <f>D71*100/C71</f>
        <v>109.21644917085696</v>
      </c>
    </row>
    <row r="72" spans="1:6" ht="47.25">
      <c r="A72" s="21" t="s">
        <v>40</v>
      </c>
      <c r="B72" s="27" t="s">
        <v>7</v>
      </c>
      <c r="C72" s="29">
        <v>-50012.54739</v>
      </c>
      <c r="D72" s="20">
        <v>-153622.66416999997</v>
      </c>
      <c r="E72" s="19">
        <f>D72-C72</f>
        <v>-103610.11677999998</v>
      </c>
      <c r="F72" s="6">
        <f>D72*100/C72</f>
        <v>307.16824514465105</v>
      </c>
    </row>
  </sheetData>
  <sheetProtection/>
  <autoFilter ref="A5:F72"/>
  <mergeCells count="7">
    <mergeCell ref="A1:D1"/>
    <mergeCell ref="E4:F4"/>
    <mergeCell ref="A4:A5"/>
    <mergeCell ref="B4:B5"/>
    <mergeCell ref="C4:C5"/>
    <mergeCell ref="A2:F2"/>
    <mergeCell ref="D4:D5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Ivanova</cp:lastModifiedBy>
  <cp:lastPrinted>2022-05-23T08:52:17Z</cp:lastPrinted>
  <dcterms:created xsi:type="dcterms:W3CDTF">2022-05-23T08:51:40Z</dcterms:created>
  <dcterms:modified xsi:type="dcterms:W3CDTF">2023-07-14T08:05:51Z</dcterms:modified>
  <cp:category/>
  <cp:version/>
  <cp:contentType/>
  <cp:contentStatus/>
</cp:coreProperties>
</file>