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1" sheetId="1" r:id="rId1"/>
  </sheets>
  <definedNames/>
  <calcPr fullCalcOnLoad="1" fullPrecision="0"/>
</workbook>
</file>

<file path=xl/sharedStrings.xml><?xml version="1.0" encoding="utf-8"?>
<sst xmlns="http://schemas.openxmlformats.org/spreadsheetml/2006/main" count="141" uniqueCount="141">
  <si>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</si>
  <si>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</si>
  <si>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>Налог на профессиональный доход</t>
  </si>
  <si>
    <t>Доходы от оказания платных услуг (работ)</t>
  </si>
  <si>
    <t>Налог на имущество организаций</t>
  </si>
  <si>
    <t>АДМИНИСТРАТИВНЫЕ ПЛАТЕЖИ И СБОРЫ</t>
  </si>
  <si>
    <t>Транспортный налог</t>
  </si>
  <si>
    <t>00021900000000000000</t>
  </si>
  <si>
    <t>Платежи, взимаемые государственными и муниципальными органами (организациями) за выполнение определенных функций</t>
  </si>
  <si>
    <t>ГОСУДАРСТВЕННАЯ ПОШЛИНА</t>
  </si>
  <si>
    <t>00011301000000000130</t>
  </si>
  <si>
    <t>00010600000000000000</t>
  </si>
  <si>
    <t>ПРОЧИЕ НЕНАЛОГОВЫЕ ДОХОДЫ</t>
  </si>
  <si>
    <t>00010800000000000000</t>
  </si>
  <si>
    <t>00020200000000000000</t>
  </si>
  <si>
    <t>00020240000000000150</t>
  </si>
  <si>
    <t>00020400000000000000</t>
  </si>
  <si>
    <t>Плата за использование лесов</t>
  </si>
  <si>
    <t>00011300000000000000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</si>
  <si>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</si>
  <si>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00011500000000000000</t>
  </si>
  <si>
    <t>00011102000000000120</t>
  </si>
  <si>
    <t>00011700000000000000</t>
  </si>
  <si>
    <t>00020220000000000150</t>
  </si>
  <si>
    <t>Сборы, вносимые заказчиками документации, подлежащей государственной экологической экспертизе, рассчитанные в соответствии со сметой расходов на проведение государственной экологической экспертизы</t>
  </si>
  <si>
    <t>00010000000000000000</t>
  </si>
  <si>
    <t>Доходы от компенсации затрат государства</t>
  </si>
  <si>
    <t>ШТРАФЫ, САНКЦИИ, ВОЗМЕЩЕНИЕ УЩЕРБА</t>
  </si>
  <si>
    <t>Проценты, полученные от предоставления бюджетных кредитов внутри страны</t>
  </si>
  <si>
    <t>Субвенции бюджетам бюджетной системы Российской Федерации</t>
  </si>
  <si>
    <t>00011601000010000140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</si>
  <si>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</si>
  <si>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00020000000000000000</t>
  </si>
  <si>
    <t>Платежи, уплачиваемые в целях возмещения вреда</t>
  </si>
  <si>
    <t>Доходы от размещения средств бюджетов</t>
  </si>
  <si>
    <t>00011100000000000000</t>
  </si>
  <si>
    <t>00010602000020000110</t>
  </si>
  <si>
    <t>ДОХОДЫ ОТ ИСПОЛЬЗОВАНИЯ ИМУЩЕСТВА, НАХОДЯЩЕГОСЯ В ГОСУДАРСТВЕННОЙ И МУНИЦИПАЛЬНОЙ СОБСТВЕННОСТИ</t>
  </si>
  <si>
    <t>00010604000020000110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</si>
  <si>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</si>
  <si>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Безвозмездные поступления от негосударственных организаций в бюджеты субъектов Российской Федерации</t>
  </si>
  <si>
    <t>00020302000020000150</t>
  </si>
  <si>
    <t>Прочие безвозмездные поступления в бюджеты субъектов Российской Федерации</t>
  </si>
  <si>
    <t>ДОХОДЫ ОТ ОКАЗАНИЯ ПЛАТНЫХ УСЛУГ И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</si>
  <si>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</t>
  </si>
  <si>
    <t>00020702000020000150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</si>
  <si>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</si>
  <si>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00011201000010000120</t>
  </si>
  <si>
    <t>00011302000000000130</t>
  </si>
  <si>
    <t>00010302000010000110</t>
  </si>
  <si>
    <t>ПРОЧИЕ БЕЗВОЗМЕЗДНЫЕ ПОСТУПЛЕНИЯ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</si>
  <si>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</si>
  <si>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00021800000000000000</t>
  </si>
  <si>
    <t>00010500000000000000</t>
  </si>
  <si>
    <t>Доходы бюджета - Всего</t>
  </si>
  <si>
    <t>Платежи в целях возмещения причиненного ущерба (убытков)</t>
  </si>
  <si>
    <t>Доходы от продажи земельных участков, находящихся в государственной и муниципальной собственности</t>
  </si>
  <si>
    <t>00011611000010000140</t>
  </si>
  <si>
    <t>Безвозмездные поступления от государственных (муниципальных) организаций в бюджеты субъектов Российской Федерации</t>
  </si>
  <si>
    <t>00010807000010000110</t>
  </si>
  <si>
    <t>БЕЗВОЗМЕЗДНЫЕ ПОСТУПЛЕНИЯ</t>
  </si>
  <si>
    <t>00020300000000000000</t>
  </si>
  <si>
    <t>00011200000000000000</t>
  </si>
  <si>
    <t>00020700000000000000</t>
  </si>
  <si>
    <t>00010506000010000110</t>
  </si>
  <si>
    <t>00011400000000000000</t>
  </si>
  <si>
    <t>НАЛОГИ НА СОВОКУПНЫЙ ДОХОД</t>
  </si>
  <si>
    <t>00011600000000000000</t>
  </si>
  <si>
    <t>00011202000000000120</t>
  </si>
  <si>
    <t>00010102000010000110</t>
  </si>
  <si>
    <t>00011402000000000000</t>
  </si>
  <si>
    <t>Плата за негативное воздействие на окружающую среду</t>
  </si>
  <si>
    <t>Налог на доходы физических лиц</t>
  </si>
  <si>
    <t>00011204000000000120</t>
  </si>
  <si>
    <t>00010100000000000000</t>
  </si>
  <si>
    <t>Налог на прибыль организаций</t>
  </si>
  <si>
    <t>НАЛОГИ НА ПРИБЫЛЬ, ДОХОДЫ</t>
  </si>
  <si>
    <t>00010300000000000000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</si>
  <si>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</si>
  <si>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00020230000000000150</t>
  </si>
  <si>
    <t>00011103000000000120</t>
  </si>
  <si>
    <t>ПЛАТЕЖИ ПРИ ПОЛЬЗОВАНИИ ПРИРОДНЫМИ РЕСУРСАМИ</t>
  </si>
  <si>
    <t>00011406000000000430</t>
  </si>
  <si>
    <t>00085000000000000000</t>
  </si>
  <si>
    <t>00010101000000000110</t>
  </si>
  <si>
    <t>Иные межбюджетные трансферты</t>
  </si>
  <si>
    <t>НАЛОГОВЫЕ И НЕНАЛОГОВЫЕ ДОХОДЫ</t>
  </si>
  <si>
    <t>00011105000000000120</t>
  </si>
  <si>
    <t>ДОХОДЫ ОТ ПРОДАЖИ МАТЕРИАЛЬНЫХ И НЕМАТЕРИАЛЬНЫХ АКТИВОВ</t>
  </si>
  <si>
    <t>БЕЗВОЗМЕЗДНЫЕ ПОСТУПЛЕНИЯ ОТ НЕГОСУДАРСТВЕННЫХ ОРГАНИЗАЦИЙ</t>
  </si>
  <si>
    <t>00020210000000000150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</si>
  <si>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</si>
  <si>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</si>
  <si>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00011701000000000180</t>
  </si>
  <si>
    <t>00011610000000000140</t>
  </si>
  <si>
    <t>00011502000000000140</t>
  </si>
  <si>
    <t>00011507000010000140</t>
  </si>
  <si>
    <t>00011109000000000120</t>
  </si>
  <si>
    <t>Государственная пошлина за государственную регистрацию, а также за совершение прочих юридически значимых действий</t>
  </si>
  <si>
    <t>БЕЗВОЗМЕЗДНЫЕ ПОСТУПЛЕНИЯ ОТ ГОСУДАРСТВЕННЫХ (МУНИЦИПАЛЬНЫХ) ОРГАНИЗАЦИЙ</t>
  </si>
  <si>
    <t>00011607000000000140</t>
  </si>
  <si>
    <t>00020402000020000150</t>
  </si>
  <si>
    <t>Платежи при пользовании недрами</t>
  </si>
  <si>
    <t>Невыясненные поступления</t>
  </si>
  <si>
    <t>НАЛОГИ НА ИМУЩЕСТВО</t>
  </si>
  <si>
    <t>БЕЗВОЗМЕЗДНЫЕ ПОСТУПЛЕНИЯ ОТ ДРУГИХ БЮДЖЕТОВ БЮДЖЕТНОЙ СИСТЕМЫ РОССИЙСКОЙ ФЕДЕРАЦИИ</t>
  </si>
  <si>
    <t>00010806000010000110</t>
  </si>
  <si>
    <t>Административные штрафы, установленные Кодексом Российской Федерации об административных правонарушениях</t>
  </si>
  <si>
    <t>Наименование показателя</t>
  </si>
  <si>
    <t>тыс. рублей</t>
  </si>
  <si>
    <t>Показатели исполнения годового плана</t>
  </si>
  <si>
    <t>абсолютное отклонение факта от годового плана, тыс. руб.</t>
  </si>
  <si>
    <t>процент исполнения плана, %</t>
  </si>
  <si>
    <t>Код дохода по бюджетной классификации</t>
  </si>
  <si>
    <t>00010900000000000000</t>
  </si>
  <si>
    <t>00010906000020000110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</si>
  <si>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</si>
  <si>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</si>
  <si>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Платежи за пользование природными ресурсами</t>
  </si>
  <si>
    <t>00010903000000000110</t>
  </si>
  <si>
    <t>Налоги на имущество</t>
  </si>
  <si>
    <t>00010904000000000110</t>
  </si>
  <si>
    <t>Доходы от приватизации имущества, находящегося в государственной и муниципальной собственности</t>
  </si>
  <si>
    <t>00011413000000000000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</si>
  <si>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</si>
  <si>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</si>
  <si>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</si>
  <si>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00011618000020000140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</si>
  <si>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</si>
  <si>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00021800000020000150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</si>
  <si>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</si>
  <si>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00021900000020000150</t>
  </si>
  <si>
    <t>Государственная пошлина за государственную регистрацию актов гражданского состояния и другие юридически значимые действия, совершаемые органами записи актов гражданского состояния и иными уполномоченными органами (за исключением консульских учреждений Российской Федерации)</t>
  </si>
  <si>
    <t>00010805000010000110</t>
  </si>
  <si>
    <t>Прочие неналоговые доходы</t>
  </si>
  <si>
    <t>00011705000000000180</t>
  </si>
  <si>
    <t>Сведения об исполнении республиканского бюджета Республики Алтай за девять месяцев 2023 года по доходам в разрезе видов доходов в сравнении с плановыми (прогнозными) значениями на 2023 год</t>
  </si>
  <si>
    <t>Налог на прибыль организаций, зачислявшийся до 1 января 2005 года в местные бюджеты</t>
  </si>
  <si>
    <t>Исполнено за 9 месяцев 2023 года</t>
  </si>
  <si>
    <t>00010901000000000110</t>
  </si>
  <si>
    <t>План на 2023 год        (Закон о бюджете РА от 20.12.2022г № 93-РЗ, в ред. Закона РА от 20.03.2023г. № 1-РЗ, от 17.07.2023 № 60-РЗ 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</si>
</sst>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[$-FC19]d\ mmmm\ yyyy\ &quot;г.&quot;"/>
    <numFmt numFmtId="180" formatCode="#,##0.0_р_."/>
    <numFmt numFmtId="181" formatCode="0.0000000"/>
    <numFmt numFmtId="182" formatCode="_(* #,##0.0_);_(* \(#,##0.0\);_(* &quot;-&quot;??_);_(@_)"/>
    <numFmt numFmtId="183" formatCode="#,##0.0"/>
  </numFmts>
  <fonts count="52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32" borderId="7" applyNumberFormat="0" applyFont="0" applyAlignment="0" applyProtection="0"/>
    <xf numFmtId="0" fontId="42" fillId="27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9" fillId="30" borderId="1" applyNumberFormat="0" applyAlignment="0" applyProtection="0"/>
    <xf numFmtId="0" fontId="42" fillId="27" borderId="8" applyNumberFormat="0" applyAlignment="0" applyProtection="0"/>
    <xf numFmtId="0" fontId="32" fillId="27" borderId="1" applyNumberFormat="0" applyAlignment="0" applyProtection="0"/>
    <xf numFmtId="0" fontId="46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3" fillId="28" borderId="2" applyNumberFormat="0" applyAlignment="0" applyProtection="0"/>
    <xf numFmtId="0" fontId="47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0" fillId="0" borderId="6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5" fillId="29" borderId="0" applyNumberFormat="0" applyBorder="0" applyAlignment="0" applyProtection="0"/>
  </cellStyleXfs>
  <cellXfs count="21">
    <xf numFmtId="0" fontId="0" fillId="0" borderId="0" xfId="0" applyBorder="1" applyAlignment="1">
      <alignment/>
    </xf>
    <xf numFmtId="0" fontId="49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/>
    </xf>
    <xf numFmtId="183" fontId="49" fillId="0" borderId="10" xfId="101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4" fillId="0" borderId="14" xfId="101" applyNumberFormat="1" applyFont="1" applyFill="1" applyBorder="1" applyAlignment="1">
      <alignment horizontal="center" vertical="center" wrapText="1"/>
    </xf>
    <xf numFmtId="4" fontId="49" fillId="0" borderId="10" xfId="101" applyNumberFormat="1" applyFont="1" applyFill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71"/>
  <sheetViews>
    <sheetView tabSelected="1" zoomScaleSheetLayoutView="100" zoomScalePageLayoutView="0" workbookViewId="0" topLeftCell="A1">
      <selection activeCell="E71" sqref="E71"/>
    </sheetView>
  </sheetViews>
  <sheetFormatPr defaultColWidth="9.00390625" defaultRowHeight="16.5"/>
  <cols>
    <col min="1" max="1" width="49.375" style="10" customWidth="1"/>
    <col min="2" max="2" width="24.875" style="11" customWidth="1"/>
    <col min="3" max="3" width="23.00390625" style="1" customWidth="1"/>
    <col min="4" max="4" width="17.375" style="1" customWidth="1"/>
    <col min="5" max="5" width="15.125" style="1" customWidth="1"/>
    <col min="6" max="6" width="13.75390625" style="1" customWidth="1"/>
    <col min="7" max="16384" width="9.00390625" style="1" customWidth="1"/>
  </cols>
  <sheetData>
    <row r="1" spans="1:4" ht="15.75">
      <c r="A1" s="14"/>
      <c r="B1" s="14"/>
      <c r="C1" s="14"/>
      <c r="D1" s="14"/>
    </row>
    <row r="2" spans="1:6" ht="37.5" customHeight="1">
      <c r="A2" s="16" t="s">
        <v>136</v>
      </c>
      <c r="B2" s="16"/>
      <c r="C2" s="16"/>
      <c r="D2" s="16"/>
      <c r="E2" s="16"/>
      <c r="F2" s="16"/>
    </row>
    <row r="3" spans="1:4" ht="18.75">
      <c r="A3" s="8"/>
      <c r="B3" s="9"/>
      <c r="C3" s="4"/>
      <c r="D3" s="3" t="s">
        <v>109</v>
      </c>
    </row>
    <row r="4" spans="1:6" ht="15.75">
      <c r="A4" s="15" t="s">
        <v>108</v>
      </c>
      <c r="B4" s="15" t="s">
        <v>113</v>
      </c>
      <c r="C4" s="15" t="s">
        <v>140</v>
      </c>
      <c r="D4" s="17" t="s">
        <v>138</v>
      </c>
      <c r="E4" s="15" t="s">
        <v>110</v>
      </c>
      <c r="F4" s="15"/>
    </row>
    <row r="5" spans="1:6" ht="94.5">
      <c r="A5" s="15"/>
      <c r="B5" s="15"/>
      <c r="C5" s="15"/>
      <c r="D5" s="18"/>
      <c r="E5" s="5" t="s">
        <v>111</v>
      </c>
      <c r="F5" s="2" t="s">
        <v>112</v>
      </c>
    </row>
    <row r="6" spans="1:6" ht="15.75">
      <c r="A6" s="12" t="s">
        <v>54</v>
      </c>
      <c r="B6" s="13" t="s">
        <v>83</v>
      </c>
      <c r="C6" s="19">
        <v>32468206.63</v>
      </c>
      <c r="D6" s="20">
        <v>23719534</v>
      </c>
      <c r="E6" s="6">
        <f>C6-D6</f>
        <v>8748672.63</v>
      </c>
      <c r="F6" s="7">
        <f>D6*100/C6</f>
        <v>73.1</v>
      </c>
    </row>
    <row r="7" spans="1:6" ht="15.75">
      <c r="A7" s="12" t="s">
        <v>86</v>
      </c>
      <c r="B7" s="13" t="s">
        <v>25</v>
      </c>
      <c r="C7" s="19">
        <v>9375032.6</v>
      </c>
      <c r="D7" s="20">
        <f>D6-D56</f>
        <v>6791509.79</v>
      </c>
      <c r="E7" s="6">
        <f aca="true" t="shared" si="0" ref="E7:E70">C7-D7</f>
        <v>2583522.81</v>
      </c>
      <c r="F7" s="7">
        <f aca="true" t="shared" si="1" ref="F7:F70">D7*100/C7</f>
        <v>72.4</v>
      </c>
    </row>
    <row r="8" spans="1:6" ht="15.75">
      <c r="A8" s="12" t="s">
        <v>76</v>
      </c>
      <c r="B8" s="13" t="s">
        <v>74</v>
      </c>
      <c r="C8" s="19">
        <v>4754585</v>
      </c>
      <c r="D8" s="20">
        <v>3232670.51</v>
      </c>
      <c r="E8" s="6">
        <f t="shared" si="0"/>
        <v>1521914.49</v>
      </c>
      <c r="F8" s="7">
        <f t="shared" si="1"/>
        <v>68</v>
      </c>
    </row>
    <row r="9" spans="1:6" ht="15.75">
      <c r="A9" s="12" t="s">
        <v>75</v>
      </c>
      <c r="B9" s="13" t="s">
        <v>84</v>
      </c>
      <c r="C9" s="19">
        <v>1997978</v>
      </c>
      <c r="D9" s="20">
        <v>1326110.83</v>
      </c>
      <c r="E9" s="6">
        <f t="shared" si="0"/>
        <v>671867.17</v>
      </c>
      <c r="F9" s="7">
        <f t="shared" si="1"/>
        <v>66.4</v>
      </c>
    </row>
    <row r="10" spans="1:6" ht="15.75">
      <c r="A10" s="12" t="s">
        <v>72</v>
      </c>
      <c r="B10" s="13" t="s">
        <v>69</v>
      </c>
      <c r="C10" s="19">
        <v>2756607</v>
      </c>
      <c r="D10" s="20">
        <v>1906559.68</v>
      </c>
      <c r="E10" s="6">
        <f t="shared" si="0"/>
        <v>850047.32</v>
      </c>
      <c r="F10" s="7">
        <f t="shared" si="1"/>
        <v>69.2</v>
      </c>
    </row>
    <row r="11" spans="1:6" ht="47.25">
      <c r="A11" s="12" t="s">
        <v>91</v>
      </c>
      <c r="B11" s="13" t="s">
        <v>77</v>
      </c>
      <c r="C11" s="19">
        <v>3310290</v>
      </c>
      <c r="D11" s="20">
        <v>2782720.15</v>
      </c>
      <c r="E11" s="6">
        <f t="shared" si="0"/>
        <v>527569.85</v>
      </c>
      <c r="F11" s="7">
        <f t="shared" si="1"/>
        <v>84.1</v>
      </c>
    </row>
    <row r="12" spans="1:6" ht="31.5">
      <c r="A12" s="12" t="s">
        <v>92</v>
      </c>
      <c r="B12" s="13" t="s">
        <v>49</v>
      </c>
      <c r="C12" s="19">
        <v>3310290</v>
      </c>
      <c r="D12" s="20">
        <v>2782720.15</v>
      </c>
      <c r="E12" s="6">
        <f t="shared" si="0"/>
        <v>527569.85</v>
      </c>
      <c r="F12" s="7">
        <f t="shared" si="1"/>
        <v>84.1</v>
      </c>
    </row>
    <row r="13" spans="1:6" ht="15.75">
      <c r="A13" s="12" t="s">
        <v>66</v>
      </c>
      <c r="B13" s="13" t="s">
        <v>53</v>
      </c>
      <c r="C13" s="19">
        <v>20645</v>
      </c>
      <c r="D13" s="20">
        <v>26936.31</v>
      </c>
      <c r="E13" s="6">
        <f t="shared" si="0"/>
        <v>-6291.31</v>
      </c>
      <c r="F13" s="7">
        <f t="shared" si="1"/>
        <v>130.5</v>
      </c>
    </row>
    <row r="14" spans="1:6" ht="15.75">
      <c r="A14" s="12" t="s">
        <v>2</v>
      </c>
      <c r="B14" s="13" t="s">
        <v>64</v>
      </c>
      <c r="C14" s="19">
        <v>20645</v>
      </c>
      <c r="D14" s="20">
        <v>26936.31</v>
      </c>
      <c r="E14" s="6">
        <f t="shared" si="0"/>
        <v>-6291.31</v>
      </c>
      <c r="F14" s="7">
        <f t="shared" si="1"/>
        <v>130.5</v>
      </c>
    </row>
    <row r="15" spans="1:6" ht="15.75">
      <c r="A15" s="12" t="s">
        <v>104</v>
      </c>
      <c r="B15" s="13" t="s">
        <v>11</v>
      </c>
      <c r="C15" s="19">
        <v>525816</v>
      </c>
      <c r="D15" s="20">
        <v>240366.47</v>
      </c>
      <c r="E15" s="6">
        <f t="shared" si="0"/>
        <v>285449.53</v>
      </c>
      <c r="F15" s="7">
        <f t="shared" si="1"/>
        <v>45.7</v>
      </c>
    </row>
    <row r="16" spans="1:6" ht="15.75">
      <c r="A16" s="12" t="s">
        <v>4</v>
      </c>
      <c r="B16" s="13" t="s">
        <v>36</v>
      </c>
      <c r="C16" s="19">
        <v>320583</v>
      </c>
      <c r="D16" s="20">
        <v>188457.49</v>
      </c>
      <c r="E16" s="6">
        <f t="shared" si="0"/>
        <v>132125.51</v>
      </c>
      <c r="F16" s="7">
        <f t="shared" si="1"/>
        <v>58.8</v>
      </c>
    </row>
    <row r="17" spans="1:6" ht="15.75">
      <c r="A17" s="12" t="s">
        <v>6</v>
      </c>
      <c r="B17" s="13" t="s">
        <v>38</v>
      </c>
      <c r="C17" s="19">
        <v>205233</v>
      </c>
      <c r="D17" s="20">
        <v>51908.98</v>
      </c>
      <c r="E17" s="6">
        <f t="shared" si="0"/>
        <v>153324.02</v>
      </c>
      <c r="F17" s="7">
        <f t="shared" si="1"/>
        <v>25.3</v>
      </c>
    </row>
    <row r="18" spans="1:6" ht="15.75">
      <c r="A18" s="12" t="s">
        <v>9</v>
      </c>
      <c r="B18" s="13" t="s">
        <v>13</v>
      </c>
      <c r="C18" s="19">
        <v>27742.9</v>
      </c>
      <c r="D18" s="20">
        <v>22597.5</v>
      </c>
      <c r="E18" s="6">
        <f t="shared" si="0"/>
        <v>5145.4</v>
      </c>
      <c r="F18" s="7">
        <f t="shared" si="1"/>
        <v>81.5</v>
      </c>
    </row>
    <row r="19" spans="1:6" ht="94.5">
      <c r="A19" s="12" t="s">
        <v>132</v>
      </c>
      <c r="B19" s="13" t="s">
        <v>133</v>
      </c>
      <c r="C19" s="19">
        <v>0</v>
      </c>
      <c r="D19" s="20">
        <v>0.33</v>
      </c>
      <c r="E19" s="6">
        <f t="shared" si="0"/>
        <v>-0.33</v>
      </c>
      <c r="F19" s="7"/>
    </row>
    <row r="20" spans="1:6" ht="78.75">
      <c r="A20" s="12" t="s">
        <v>46</v>
      </c>
      <c r="B20" s="13" t="s">
        <v>106</v>
      </c>
      <c r="C20" s="19">
        <v>1115</v>
      </c>
      <c r="D20" s="20">
        <v>2955.05</v>
      </c>
      <c r="E20" s="6">
        <f t="shared" si="0"/>
        <v>-1840.05</v>
      </c>
      <c r="F20" s="7">
        <f t="shared" si="1"/>
        <v>265</v>
      </c>
    </row>
    <row r="21" spans="1:6" ht="47.25">
      <c r="A21" s="12" t="s">
        <v>98</v>
      </c>
      <c r="B21" s="13" t="s">
        <v>59</v>
      </c>
      <c r="C21" s="19">
        <v>26627.9</v>
      </c>
      <c r="D21" s="20">
        <v>19642.12</v>
      </c>
      <c r="E21" s="6">
        <f t="shared" si="0"/>
        <v>6985.78</v>
      </c>
      <c r="F21" s="7">
        <f t="shared" si="1"/>
        <v>73.8</v>
      </c>
    </row>
    <row r="22" spans="1:6" ht="47.25">
      <c r="A22" s="12" t="s">
        <v>116</v>
      </c>
      <c r="B22" s="13" t="s">
        <v>114</v>
      </c>
      <c r="C22" s="19">
        <v>0</v>
      </c>
      <c r="D22" s="20">
        <v>5.41</v>
      </c>
      <c r="E22" s="6">
        <f t="shared" si="0"/>
        <v>-5.41</v>
      </c>
      <c r="F22" s="7"/>
    </row>
    <row r="23" spans="1:6" ht="31.5">
      <c r="A23" s="12" t="s">
        <v>137</v>
      </c>
      <c r="B23" s="13" t="s">
        <v>139</v>
      </c>
      <c r="C23" s="19">
        <v>0</v>
      </c>
      <c r="D23" s="20">
        <v>2.51</v>
      </c>
      <c r="E23" s="6">
        <f t="shared" si="0"/>
        <v>-2.51</v>
      </c>
      <c r="F23" s="7"/>
    </row>
    <row r="24" spans="1:6" ht="15.75">
      <c r="A24" s="12" t="s">
        <v>118</v>
      </c>
      <c r="B24" s="13" t="s">
        <v>119</v>
      </c>
      <c r="C24" s="19">
        <v>0</v>
      </c>
      <c r="D24" s="20">
        <v>-0.03</v>
      </c>
      <c r="E24" s="6">
        <f t="shared" si="0"/>
        <v>0.03</v>
      </c>
      <c r="F24" s="7"/>
    </row>
    <row r="25" spans="1:6" ht="15.75">
      <c r="A25" s="12" t="s">
        <v>120</v>
      </c>
      <c r="B25" s="13" t="s">
        <v>121</v>
      </c>
      <c r="C25" s="19">
        <v>0</v>
      </c>
      <c r="D25" s="20">
        <v>1.47</v>
      </c>
      <c r="E25" s="6">
        <f t="shared" si="0"/>
        <v>-1.47</v>
      </c>
      <c r="F25" s="7"/>
    </row>
    <row r="26" spans="1:6" ht="31.5">
      <c r="A26" s="12" t="s">
        <v>117</v>
      </c>
      <c r="B26" s="13" t="s">
        <v>115</v>
      </c>
      <c r="C26" s="19">
        <v>0</v>
      </c>
      <c r="D26" s="20">
        <v>1.47</v>
      </c>
      <c r="E26" s="6">
        <f t="shared" si="0"/>
        <v>-1.47</v>
      </c>
      <c r="F26" s="7"/>
    </row>
    <row r="27" spans="1:6" ht="47.25">
      <c r="A27" s="12" t="s">
        <v>37</v>
      </c>
      <c r="B27" s="13" t="s">
        <v>35</v>
      </c>
      <c r="C27" s="19">
        <v>248016</v>
      </c>
      <c r="D27" s="20">
        <v>127806.18</v>
      </c>
      <c r="E27" s="6">
        <f t="shared" si="0"/>
        <v>120209.82</v>
      </c>
      <c r="F27" s="7">
        <f t="shared" si="1"/>
        <v>51.5</v>
      </c>
    </row>
    <row r="28" spans="1:6" ht="15.75">
      <c r="A28" s="12" t="s">
        <v>34</v>
      </c>
      <c r="B28" s="13" t="s">
        <v>21</v>
      </c>
      <c r="C28" s="19">
        <v>221569</v>
      </c>
      <c r="D28" s="20">
        <v>109203.7</v>
      </c>
      <c r="E28" s="6">
        <f t="shared" si="0"/>
        <v>112365.3</v>
      </c>
      <c r="F28" s="7">
        <f t="shared" si="1"/>
        <v>49.3</v>
      </c>
    </row>
    <row r="29" spans="1:6" ht="31.5">
      <c r="A29" s="12" t="s">
        <v>28</v>
      </c>
      <c r="B29" s="13" t="s">
        <v>80</v>
      </c>
      <c r="C29" s="19">
        <v>509</v>
      </c>
      <c r="D29" s="20">
        <v>4.46</v>
      </c>
      <c r="E29" s="6">
        <f t="shared" si="0"/>
        <v>504.54</v>
      </c>
      <c r="F29" s="7">
        <f t="shared" si="1"/>
        <v>0.9</v>
      </c>
    </row>
    <row r="30" spans="1:6" ht="110.25">
      <c r="A30" s="12" t="s">
        <v>51</v>
      </c>
      <c r="B30" s="13" t="s">
        <v>87</v>
      </c>
      <c r="C30" s="19">
        <v>25793</v>
      </c>
      <c r="D30" s="20">
        <v>17694.52</v>
      </c>
      <c r="E30" s="6">
        <f t="shared" si="0"/>
        <v>8098.48</v>
      </c>
      <c r="F30" s="7">
        <f t="shared" si="1"/>
        <v>68.6</v>
      </c>
    </row>
    <row r="31" spans="1:6" ht="94.5">
      <c r="A31" s="12" t="s">
        <v>19</v>
      </c>
      <c r="B31" s="13" t="s">
        <v>97</v>
      </c>
      <c r="C31" s="19">
        <v>145</v>
      </c>
      <c r="D31" s="20">
        <v>903.49</v>
      </c>
      <c r="E31" s="6">
        <f t="shared" si="0"/>
        <v>-758.49</v>
      </c>
      <c r="F31" s="7">
        <f t="shared" si="1"/>
        <v>623.1</v>
      </c>
    </row>
    <row r="32" spans="1:6" ht="31.5">
      <c r="A32" s="12" t="s">
        <v>81</v>
      </c>
      <c r="B32" s="13" t="s">
        <v>62</v>
      </c>
      <c r="C32" s="19">
        <v>76118</v>
      </c>
      <c r="D32" s="20">
        <v>63757.59</v>
      </c>
      <c r="E32" s="6">
        <f t="shared" si="0"/>
        <v>12360.41</v>
      </c>
      <c r="F32" s="7">
        <f t="shared" si="1"/>
        <v>83.8</v>
      </c>
    </row>
    <row r="33" spans="1:6" ht="31.5">
      <c r="A33" s="12" t="s">
        <v>71</v>
      </c>
      <c r="B33" s="13" t="s">
        <v>47</v>
      </c>
      <c r="C33" s="19">
        <v>3127</v>
      </c>
      <c r="D33" s="20">
        <v>8356.67</v>
      </c>
      <c r="E33" s="6">
        <f t="shared" si="0"/>
        <v>-5229.67</v>
      </c>
      <c r="F33" s="7">
        <f t="shared" si="1"/>
        <v>267.2</v>
      </c>
    </row>
    <row r="34" spans="1:6" ht="15.75">
      <c r="A34" s="12" t="s">
        <v>102</v>
      </c>
      <c r="B34" s="13" t="s">
        <v>68</v>
      </c>
      <c r="C34" s="19">
        <v>3191</v>
      </c>
      <c r="D34" s="20">
        <v>8520.07</v>
      </c>
      <c r="E34" s="6">
        <f t="shared" si="0"/>
        <v>-5329.07</v>
      </c>
      <c r="F34" s="7">
        <f t="shared" si="1"/>
        <v>267</v>
      </c>
    </row>
    <row r="35" spans="1:6" ht="15.75">
      <c r="A35" s="12" t="s">
        <v>17</v>
      </c>
      <c r="B35" s="13" t="s">
        <v>73</v>
      </c>
      <c r="C35" s="19">
        <v>69800</v>
      </c>
      <c r="D35" s="20">
        <v>46880.85</v>
      </c>
      <c r="E35" s="6">
        <f t="shared" si="0"/>
        <v>22919.15</v>
      </c>
      <c r="F35" s="7">
        <f t="shared" si="1"/>
        <v>67.2</v>
      </c>
    </row>
    <row r="36" spans="1:6" ht="31.5">
      <c r="A36" s="12" t="s">
        <v>43</v>
      </c>
      <c r="B36" s="13" t="s">
        <v>18</v>
      </c>
      <c r="C36" s="19">
        <v>87483.7</v>
      </c>
      <c r="D36" s="20">
        <v>74163.09</v>
      </c>
      <c r="E36" s="6">
        <f t="shared" si="0"/>
        <v>13320.61</v>
      </c>
      <c r="F36" s="7">
        <f t="shared" si="1"/>
        <v>84.8</v>
      </c>
    </row>
    <row r="37" spans="1:6" ht="15.75">
      <c r="A37" s="12" t="s">
        <v>3</v>
      </c>
      <c r="B37" s="13" t="s">
        <v>10</v>
      </c>
      <c r="C37" s="19">
        <v>55055.2</v>
      </c>
      <c r="D37" s="20">
        <v>37857.27</v>
      </c>
      <c r="E37" s="6">
        <f t="shared" si="0"/>
        <v>17197.93</v>
      </c>
      <c r="F37" s="7">
        <f t="shared" si="1"/>
        <v>68.8</v>
      </c>
    </row>
    <row r="38" spans="1:6" ht="15.75">
      <c r="A38" s="12" t="s">
        <v>26</v>
      </c>
      <c r="B38" s="13" t="s">
        <v>48</v>
      </c>
      <c r="C38" s="19">
        <v>32428.5</v>
      </c>
      <c r="D38" s="20">
        <v>36305.82</v>
      </c>
      <c r="E38" s="6">
        <f t="shared" si="0"/>
        <v>-3877.32</v>
      </c>
      <c r="F38" s="7">
        <f t="shared" si="1"/>
        <v>112</v>
      </c>
    </row>
    <row r="39" spans="1:6" ht="31.5">
      <c r="A39" s="12" t="s">
        <v>88</v>
      </c>
      <c r="B39" s="13" t="s">
        <v>65</v>
      </c>
      <c r="C39" s="19">
        <v>5378</v>
      </c>
      <c r="D39" s="20">
        <v>9981.4</v>
      </c>
      <c r="E39" s="6">
        <f t="shared" si="0"/>
        <v>-4603.4</v>
      </c>
      <c r="F39" s="7">
        <f t="shared" si="1"/>
        <v>185.6</v>
      </c>
    </row>
    <row r="40" spans="1:6" ht="94.5">
      <c r="A40" s="12" t="s">
        <v>31</v>
      </c>
      <c r="B40" s="13" t="s">
        <v>70</v>
      </c>
      <c r="C40" s="19">
        <v>0</v>
      </c>
      <c r="D40" s="20">
        <v>26.8</v>
      </c>
      <c r="E40" s="6">
        <f t="shared" si="0"/>
        <v>-26.8</v>
      </c>
      <c r="F40" s="7"/>
    </row>
    <row r="41" spans="1:6" ht="31.5">
      <c r="A41" s="12" t="s">
        <v>56</v>
      </c>
      <c r="B41" s="13" t="s">
        <v>82</v>
      </c>
      <c r="C41" s="19">
        <v>1410</v>
      </c>
      <c r="D41" s="20">
        <v>9954.6</v>
      </c>
      <c r="E41" s="6">
        <f t="shared" si="0"/>
        <v>-8544.6</v>
      </c>
      <c r="F41" s="7">
        <f t="shared" si="1"/>
        <v>706</v>
      </c>
    </row>
    <row r="42" spans="1:6" ht="31.5">
      <c r="A42" s="12" t="s">
        <v>122</v>
      </c>
      <c r="B42" s="13" t="s">
        <v>123</v>
      </c>
      <c r="C42" s="19">
        <v>3968</v>
      </c>
      <c r="D42" s="20">
        <v>0</v>
      </c>
      <c r="E42" s="6">
        <f t="shared" si="0"/>
        <v>3968</v>
      </c>
      <c r="F42" s="7">
        <f t="shared" si="1"/>
        <v>0</v>
      </c>
    </row>
    <row r="43" spans="1:6" ht="15.75">
      <c r="A43" s="12" t="s">
        <v>5</v>
      </c>
      <c r="B43" s="13" t="s">
        <v>20</v>
      </c>
      <c r="C43" s="19">
        <v>106.4</v>
      </c>
      <c r="D43" s="20">
        <v>274.3</v>
      </c>
      <c r="E43" s="6">
        <f t="shared" si="0"/>
        <v>-167.9</v>
      </c>
      <c r="F43" s="7">
        <f t="shared" si="1"/>
        <v>257.8</v>
      </c>
    </row>
    <row r="44" spans="1:6" ht="47.25">
      <c r="A44" s="12" t="s">
        <v>8</v>
      </c>
      <c r="B44" s="13" t="s">
        <v>95</v>
      </c>
      <c r="C44" s="19">
        <v>13</v>
      </c>
      <c r="D44" s="20">
        <v>178.75</v>
      </c>
      <c r="E44" s="6">
        <f t="shared" si="0"/>
        <v>-165.75</v>
      </c>
      <c r="F44" s="7">
        <f t="shared" si="1"/>
        <v>1375</v>
      </c>
    </row>
    <row r="45" spans="1:6" ht="78.75">
      <c r="A45" s="12" t="s">
        <v>24</v>
      </c>
      <c r="B45" s="13" t="s">
        <v>96</v>
      </c>
      <c r="C45" s="19">
        <v>93.4</v>
      </c>
      <c r="D45" s="20">
        <v>95.55</v>
      </c>
      <c r="E45" s="6">
        <f t="shared" si="0"/>
        <v>-2.15</v>
      </c>
      <c r="F45" s="7">
        <f t="shared" si="1"/>
        <v>102.3</v>
      </c>
    </row>
    <row r="46" spans="1:6" ht="15.75">
      <c r="A46" s="12" t="s">
        <v>27</v>
      </c>
      <c r="B46" s="13" t="s">
        <v>67</v>
      </c>
      <c r="C46" s="19">
        <v>318851.6</v>
      </c>
      <c r="D46" s="20">
        <v>212185.39</v>
      </c>
      <c r="E46" s="6">
        <f t="shared" si="0"/>
        <v>106666.21</v>
      </c>
      <c r="F46" s="7">
        <f t="shared" si="1"/>
        <v>66.5</v>
      </c>
    </row>
    <row r="47" spans="1:6" ht="47.25">
      <c r="A47" s="12" t="s">
        <v>107</v>
      </c>
      <c r="B47" s="13" t="s">
        <v>30</v>
      </c>
      <c r="C47" s="19">
        <v>311424.4</v>
      </c>
      <c r="D47" s="20">
        <v>182415.39</v>
      </c>
      <c r="E47" s="6">
        <f t="shared" si="0"/>
        <v>129009.01</v>
      </c>
      <c r="F47" s="7">
        <f t="shared" si="1"/>
        <v>58.6</v>
      </c>
    </row>
    <row r="48" spans="1:6" ht="47.25">
      <c r="A48" s="12" t="s">
        <v>124</v>
      </c>
      <c r="B48" s="13" t="s">
        <v>125</v>
      </c>
      <c r="C48" s="19">
        <v>15</v>
      </c>
      <c r="D48" s="20">
        <v>0</v>
      </c>
      <c r="E48" s="6">
        <f t="shared" si="0"/>
        <v>15</v>
      </c>
      <c r="F48" s="7">
        <f t="shared" si="1"/>
        <v>0</v>
      </c>
    </row>
    <row r="49" spans="1:6" ht="126">
      <c r="A49" s="12" t="s">
        <v>78</v>
      </c>
      <c r="B49" s="13" t="s">
        <v>100</v>
      </c>
      <c r="C49" s="19">
        <v>7022.2</v>
      </c>
      <c r="D49" s="20">
        <v>3905.04</v>
      </c>
      <c r="E49" s="6">
        <f t="shared" si="0"/>
        <v>3117.16</v>
      </c>
      <c r="F49" s="7">
        <f t="shared" si="1"/>
        <v>55.6</v>
      </c>
    </row>
    <row r="50" spans="1:6" ht="31.5">
      <c r="A50" s="12" t="s">
        <v>55</v>
      </c>
      <c r="B50" s="13" t="s">
        <v>94</v>
      </c>
      <c r="C50" s="19">
        <v>389</v>
      </c>
      <c r="D50" s="20">
        <v>5397.42</v>
      </c>
      <c r="E50" s="6">
        <f t="shared" si="0"/>
        <v>-5008.42</v>
      </c>
      <c r="F50" s="7">
        <f t="shared" si="1"/>
        <v>1387.5</v>
      </c>
    </row>
    <row r="51" spans="1:6" ht="15.75">
      <c r="A51" s="12" t="s">
        <v>33</v>
      </c>
      <c r="B51" s="13" t="s">
        <v>57</v>
      </c>
      <c r="C51" s="19">
        <v>1</v>
      </c>
      <c r="D51" s="20">
        <v>13.04</v>
      </c>
      <c r="E51" s="6">
        <f t="shared" si="0"/>
        <v>-12.04</v>
      </c>
      <c r="F51" s="7">
        <f t="shared" si="1"/>
        <v>1304</v>
      </c>
    </row>
    <row r="52" spans="1:6" ht="141.75">
      <c r="A52" s="12" t="s">
        <v>126</v>
      </c>
      <c r="B52" s="13" t="s">
        <v>127</v>
      </c>
      <c r="C52" s="19">
        <v>0</v>
      </c>
      <c r="D52" s="20">
        <v>20454.5</v>
      </c>
      <c r="E52" s="6">
        <f t="shared" si="0"/>
        <v>-20454.5</v>
      </c>
      <c r="F52" s="7"/>
    </row>
    <row r="53" spans="1:6" ht="15.75">
      <c r="A53" s="12" t="s">
        <v>12</v>
      </c>
      <c r="B53" s="13" t="s">
        <v>22</v>
      </c>
      <c r="C53" s="19">
        <v>0</v>
      </c>
      <c r="D53" s="20">
        <v>-1954.51</v>
      </c>
      <c r="E53" s="6">
        <f t="shared" si="0"/>
        <v>1954.51</v>
      </c>
      <c r="F53" s="7"/>
    </row>
    <row r="54" spans="1:6" ht="15.75">
      <c r="A54" s="12" t="s">
        <v>103</v>
      </c>
      <c r="B54" s="13" t="s">
        <v>93</v>
      </c>
      <c r="C54" s="19">
        <v>0</v>
      </c>
      <c r="D54" s="20">
        <v>-2032.1</v>
      </c>
      <c r="E54" s="6">
        <f t="shared" si="0"/>
        <v>2032.1</v>
      </c>
      <c r="F54" s="7"/>
    </row>
    <row r="55" spans="1:6" ht="15.75">
      <c r="A55" s="12" t="s">
        <v>134</v>
      </c>
      <c r="B55" s="13" t="s">
        <v>135</v>
      </c>
      <c r="C55" s="19">
        <v>0</v>
      </c>
      <c r="D55" s="20">
        <v>77.59</v>
      </c>
      <c r="E55" s="6">
        <f t="shared" si="0"/>
        <v>-77.59</v>
      </c>
      <c r="F55" s="7"/>
    </row>
    <row r="56" spans="1:6" ht="15.75">
      <c r="A56" s="12" t="s">
        <v>60</v>
      </c>
      <c r="B56" s="13" t="s">
        <v>32</v>
      </c>
      <c r="C56" s="19">
        <v>23093174.03</v>
      </c>
      <c r="D56" s="20">
        <v>16928024.21</v>
      </c>
      <c r="E56" s="6">
        <f t="shared" si="0"/>
        <v>6165149.82</v>
      </c>
      <c r="F56" s="7">
        <f t="shared" si="1"/>
        <v>73.3</v>
      </c>
    </row>
    <row r="57" spans="1:6" ht="47.25">
      <c r="A57" s="12" t="s">
        <v>105</v>
      </c>
      <c r="B57" s="13" t="s">
        <v>14</v>
      </c>
      <c r="C57" s="19">
        <v>22954673.9</v>
      </c>
      <c r="D57" s="20">
        <v>16739673.74</v>
      </c>
      <c r="E57" s="6">
        <f t="shared" si="0"/>
        <v>6215000.16</v>
      </c>
      <c r="F57" s="7">
        <f t="shared" si="1"/>
        <v>72.9</v>
      </c>
    </row>
    <row r="58" spans="1:6" ht="31.5">
      <c r="A58" s="12" t="s">
        <v>1</v>
      </c>
      <c r="B58" s="13" t="s">
        <v>90</v>
      </c>
      <c r="C58" s="19">
        <v>11899776.9</v>
      </c>
      <c r="D58" s="20">
        <v>9392624</v>
      </c>
      <c r="E58" s="6">
        <f t="shared" si="0"/>
        <v>2507152.9</v>
      </c>
      <c r="F58" s="7">
        <f t="shared" si="1"/>
        <v>78.9</v>
      </c>
    </row>
    <row r="59" spans="1:6" ht="31.5">
      <c r="A59" s="12" t="s">
        <v>0</v>
      </c>
      <c r="B59" s="13" t="s">
        <v>23</v>
      </c>
      <c r="C59" s="19">
        <v>7625856.9</v>
      </c>
      <c r="D59" s="20">
        <v>5272037.64</v>
      </c>
      <c r="E59" s="6">
        <f t="shared" si="0"/>
        <v>2353819.26</v>
      </c>
      <c r="F59" s="7">
        <f t="shared" si="1"/>
        <v>69.1</v>
      </c>
    </row>
    <row r="60" spans="1:6" ht="31.5">
      <c r="A60" s="12" t="s">
        <v>29</v>
      </c>
      <c r="B60" s="13" t="s">
        <v>79</v>
      </c>
      <c r="C60" s="19">
        <v>887875.9</v>
      </c>
      <c r="D60" s="20">
        <v>728003.64</v>
      </c>
      <c r="E60" s="6">
        <f t="shared" si="0"/>
        <v>159872.26</v>
      </c>
      <c r="F60" s="7">
        <f t="shared" si="1"/>
        <v>82</v>
      </c>
    </row>
    <row r="61" spans="1:6" ht="15.75">
      <c r="A61" s="12" t="s">
        <v>85</v>
      </c>
      <c r="B61" s="13" t="s">
        <v>15</v>
      </c>
      <c r="C61" s="19">
        <v>2541164.2</v>
      </c>
      <c r="D61" s="20">
        <v>1347008.46</v>
      </c>
      <c r="E61" s="6">
        <f t="shared" si="0"/>
        <v>1194155.74</v>
      </c>
      <c r="F61" s="7">
        <f t="shared" si="1"/>
        <v>53</v>
      </c>
    </row>
    <row r="62" spans="1:6" ht="47.25">
      <c r="A62" s="12" t="s">
        <v>99</v>
      </c>
      <c r="B62" s="13" t="s">
        <v>61</v>
      </c>
      <c r="C62" s="19">
        <v>51788.05</v>
      </c>
      <c r="D62" s="20">
        <v>32465.11</v>
      </c>
      <c r="E62" s="6">
        <f t="shared" si="0"/>
        <v>19322.94</v>
      </c>
      <c r="F62" s="7">
        <f t="shared" si="1"/>
        <v>62.7</v>
      </c>
    </row>
    <row r="63" spans="1:6" ht="47.25">
      <c r="A63" s="12" t="s">
        <v>58</v>
      </c>
      <c r="B63" s="13" t="s">
        <v>41</v>
      </c>
      <c r="C63" s="19">
        <v>51788.05</v>
      </c>
      <c r="D63" s="20">
        <v>32465.11</v>
      </c>
      <c r="E63" s="6">
        <f t="shared" si="0"/>
        <v>19322.94</v>
      </c>
      <c r="F63" s="7">
        <f t="shared" si="1"/>
        <v>62.7</v>
      </c>
    </row>
    <row r="64" spans="1:6" ht="31.5">
      <c r="A64" s="12" t="s">
        <v>89</v>
      </c>
      <c r="B64" s="13" t="s">
        <v>16</v>
      </c>
      <c r="C64" s="19">
        <v>0</v>
      </c>
      <c r="D64" s="20">
        <v>29909.16</v>
      </c>
      <c r="E64" s="6">
        <f t="shared" si="0"/>
        <v>-29909.16</v>
      </c>
      <c r="F64" s="7"/>
    </row>
    <row r="65" spans="1:6" ht="47.25">
      <c r="A65" s="12" t="s">
        <v>40</v>
      </c>
      <c r="B65" s="13" t="s">
        <v>101</v>
      </c>
      <c r="C65" s="19">
        <v>0</v>
      </c>
      <c r="D65" s="20">
        <v>29909.16</v>
      </c>
      <c r="E65" s="6">
        <f t="shared" si="0"/>
        <v>-29909.16</v>
      </c>
      <c r="F65" s="7"/>
    </row>
    <row r="66" spans="1:6" ht="15.75">
      <c r="A66" s="12" t="s">
        <v>50</v>
      </c>
      <c r="B66" s="13" t="s">
        <v>63</v>
      </c>
      <c r="C66" s="19">
        <v>4500</v>
      </c>
      <c r="D66" s="20">
        <v>7248.8</v>
      </c>
      <c r="E66" s="6">
        <f t="shared" si="0"/>
        <v>-2748.8</v>
      </c>
      <c r="F66" s="7">
        <f t="shared" si="1"/>
        <v>161.1</v>
      </c>
    </row>
    <row r="67" spans="1:6" ht="31.5">
      <c r="A67" s="12" t="s">
        <v>42</v>
      </c>
      <c r="B67" s="13" t="s">
        <v>45</v>
      </c>
      <c r="C67" s="19">
        <v>4500</v>
      </c>
      <c r="D67" s="20">
        <v>7248.8</v>
      </c>
      <c r="E67" s="6">
        <f t="shared" si="0"/>
        <v>-2748.8</v>
      </c>
      <c r="F67" s="7">
        <f t="shared" si="1"/>
        <v>161.1</v>
      </c>
    </row>
    <row r="68" spans="1:6" ht="78.75">
      <c r="A68" s="12" t="s">
        <v>39</v>
      </c>
      <c r="B68" s="13" t="s">
        <v>52</v>
      </c>
      <c r="C68" s="19">
        <v>131724.3</v>
      </c>
      <c r="D68" s="20">
        <v>279187.45</v>
      </c>
      <c r="E68" s="6">
        <f t="shared" si="0"/>
        <v>-147463.15</v>
      </c>
      <c r="F68" s="7">
        <f t="shared" si="1"/>
        <v>211.9</v>
      </c>
    </row>
    <row r="69" spans="1:6" ht="94.5">
      <c r="A69" s="12" t="s">
        <v>128</v>
      </c>
      <c r="B69" s="13" t="s">
        <v>129</v>
      </c>
      <c r="C69" s="19">
        <v>131724.3</v>
      </c>
      <c r="D69" s="20">
        <v>279187.45</v>
      </c>
      <c r="E69" s="6">
        <f t="shared" si="0"/>
        <v>-147463.15</v>
      </c>
      <c r="F69" s="7">
        <f t="shared" si="1"/>
        <v>211.9</v>
      </c>
    </row>
    <row r="70" spans="1:6" ht="63">
      <c r="A70" s="12" t="s">
        <v>44</v>
      </c>
      <c r="B70" s="13" t="s">
        <v>7</v>
      </c>
      <c r="C70" s="19">
        <v>-49512.22</v>
      </c>
      <c r="D70" s="20">
        <v>-160460.05</v>
      </c>
      <c r="E70" s="6">
        <f t="shared" si="0"/>
        <v>110947.83</v>
      </c>
      <c r="F70" s="7">
        <f t="shared" si="1"/>
        <v>324.1</v>
      </c>
    </row>
    <row r="71" spans="1:6" ht="63">
      <c r="A71" s="12" t="s">
        <v>130</v>
      </c>
      <c r="B71" s="13" t="s">
        <v>131</v>
      </c>
      <c r="C71" s="19">
        <v>-49512.22</v>
      </c>
      <c r="D71" s="20">
        <v>-160460.05</v>
      </c>
      <c r="E71" s="6">
        <f>C71-D71</f>
        <v>110947.83</v>
      </c>
      <c r="F71" s="7">
        <f>D71*100/C71</f>
        <v>324.1</v>
      </c>
    </row>
  </sheetData>
  <sheetProtection/>
  <mergeCells count="7">
    <mergeCell ref="A1:D1"/>
    <mergeCell ref="E4:F4"/>
    <mergeCell ref="A4:A5"/>
    <mergeCell ref="B4:B5"/>
    <mergeCell ref="C4:C5"/>
    <mergeCell ref="A2:F2"/>
    <mergeCell ref="D4:D5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Ivanova</cp:lastModifiedBy>
  <cp:lastPrinted>2022-05-23T08:52:17Z</cp:lastPrinted>
  <dcterms:created xsi:type="dcterms:W3CDTF">2022-05-23T08:51:40Z</dcterms:created>
  <dcterms:modified xsi:type="dcterms:W3CDTF">2023-10-24T03:05:53Z</dcterms:modified>
  <cp:category/>
  <cp:version/>
  <cp:contentType/>
  <cp:contentStatus/>
</cp:coreProperties>
</file>