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межбюджетных отношений\2023\16.11\"/>
    </mc:Choice>
  </mc:AlternateContent>
  <bookViews>
    <workbookView xWindow="0" yWindow="0" windowWidth="28800" windowHeight="12345"/>
  </bookViews>
  <sheets>
    <sheet name="9 месяцев 2023" sheetId="29" r:id="rId1"/>
  </sheets>
  <definedNames>
    <definedName name="_xlnm._FilterDatabase" localSheetId="0" hidden="1">'9 месяцев 2023'!$A$10:$Q$411</definedName>
    <definedName name="_xlnm.Print_Area" localSheetId="0">'9 месяцев 2023'!$A$6:$C$411</definedName>
  </definedNames>
  <calcPr calcId="162913" fullPrecision="0"/>
</workbook>
</file>

<file path=xl/calcChain.xml><?xml version="1.0" encoding="utf-8"?>
<calcChain xmlns="http://schemas.openxmlformats.org/spreadsheetml/2006/main">
  <c r="C418" i="29" l="1"/>
  <c r="S357" i="29" l="1"/>
  <c r="S325" i="29"/>
  <c r="S89" i="29"/>
  <c r="S417" i="29" l="1"/>
  <c r="S416" i="29"/>
  <c r="E10" i="29" l="1"/>
  <c r="F10" i="29" s="1"/>
  <c r="G10" i="29" s="1"/>
  <c r="H10" i="29" s="1"/>
  <c r="I10" i="29" s="1"/>
  <c r="J10" i="29" s="1"/>
  <c r="K10" i="29" s="1"/>
  <c r="L10" i="29" s="1"/>
  <c r="M10" i="29" s="1"/>
  <c r="S131" i="29" l="1"/>
  <c r="S415" i="29" l="1"/>
</calcChain>
</file>

<file path=xl/sharedStrings.xml><?xml version="1.0" encoding="utf-8"?>
<sst xmlns="http://schemas.openxmlformats.org/spreadsheetml/2006/main" count="441" uniqueCount="132">
  <si>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</si>
  <si>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</si>
  <si>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</si>
  <si>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</si>
  <si>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</si>
  <si>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</si>
  <si>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</si>
  <si>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</si>
  <si>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</si>
  <si>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</si>
  <si>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</si>
  <si>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</si>
  <si>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</si>
  <si>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</si>
  <si>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</si>
  <si>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</si>
  <si>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</si>
  <si>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</si>
  <si>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</si>
  <si>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</si>
  <si>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</si>
  <si>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</si>
  <si>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</si>
  <si>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</si>
  <si>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</si>
  <si>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</si>
  <si>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</si>
  <si>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</si>
  <si>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</si>
  <si>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</si>
  <si>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</si>
  <si>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</si>
  <si>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</si>
  <si>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</si>
  <si>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</si>
  <si>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</si>
  <si>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</si>
  <si>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</si>
  <si>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</si>
  <si>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</si>
  <si>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</si>
  <si>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</si>
  <si>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</si>
  <si>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</si>
  <si>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</si>
  <si>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</si>
  <si>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</si>
  <si>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</si>
  <si>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</si>
  <si>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</si>
  <si>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</si>
  <si>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</si>
  <si>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</si>
  <si>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</si>
  <si>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</si>
  <si>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</si>
  <si>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</si>
  <si>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</si>
  <si>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</si>
  <si>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</si>
  <si>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</si>
  <si>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</si>
  <si>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</si>
  <si>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</si>
  <si>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</si>
  <si>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</si>
  <si>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</si>
  <si>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</si>
  <si>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</si>
  <si>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</si>
  <si>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</si>
  <si>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</si>
  <si>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</si>
  <si>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</si>
  <si>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</si>
  <si>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</si>
  <si>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</si>
  <si>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</si>
  <si>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</si>
  <si>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</si>
  <si>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</si>
  <si>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</si>
  <si>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</si>
  <si>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</si>
  <si>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</si>
  <si>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</si>
  <si>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</si>
  <si>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</si>
  <si>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</si>
  <si>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</si>
  <si>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</si>
  <si>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</si>
  <si>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</si>
  <si>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</si>
  <si>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Муниципальные образования - сельские поселения </t>
  </si>
  <si>
    <t>№   
п/п</t>
  </si>
  <si>
    <t>(тыс. рублей)</t>
  </si>
  <si>
    <t>Министерство регионального развития Республики Алтай</t>
  </si>
  <si>
    <t>Реализация программ формирования современной городской среды (субсидии)</t>
  </si>
  <si>
    <t>Министерство образования и науки Республики Алтай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</si>
  <si>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</si>
  <si>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выполнение работ по благоустройству территорий в рамках реализации проекта «Инициативы граждан»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</si>
  <si>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(проведение восстановительных работ (субсидии)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</si>
  <si>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(установка мемориальных знаков (субсидии)</t>
  </si>
  <si>
    <t>Развитие сети учреждений культурно-досугового типа (капитальные вложения в объекты государственной и муниципальной собственности Республики Алтай)</t>
  </si>
  <si>
    <t>Всего субвенций местным бюджетам</t>
  </si>
  <si>
    <t>Всего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</si>
  <si>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</si>
  <si>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Министерство сельского хозяйства Республики Алтай</t>
  </si>
  <si>
    <t>Комитет по национальной политике и связям с общественностью Республики Алтай</t>
  </si>
  <si>
    <t>Обеспечение комплексного развития сельских территорий( субсидии на реализацию мероприятий по благоустройству территорий)</t>
  </si>
  <si>
    <t>Итого  по сельским поселениям                             Муниципальное образование  «Кош-Агачский район»</t>
  </si>
  <si>
    <t>Итого  по сельским поселениям                                                   Муниципальное образование «Онгудайский район»</t>
  </si>
  <si>
    <t>Итого  по сельским поселениям                                                          Муниципальное образование «Турочакский район»</t>
  </si>
  <si>
    <t>Итого  по сельским поселениям                                                                 Муниципальное образование «Улаганский район»</t>
  </si>
  <si>
    <t>Итого  по сельским поселениям                                                                     Муниципальное образование «Усть-Канский район»</t>
  </si>
  <si>
    <t>Итого  по сельским поселениям                                                             Муниципальное образование «Усть-Коксинский район»</t>
  </si>
  <si>
    <t>Итого  по сельским поселениям                                                   Муниципальное образование «Чемальский район»</t>
  </si>
  <si>
    <t>Итого  по сельским поселениям 
Муниципальное образование «Чойский район»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</si>
  <si>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</si>
  <si>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</si>
  <si>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 xml:space="preserve">Министерство культуры Республики Алтай </t>
  </si>
  <si>
    <t xml:space="preserve">Всего субсидий местным бюджетам </t>
  </si>
  <si>
    <t>Достижние показателей государственной программы Российской Федерации "Реализация государственной национальной политики" (муниципальные мероприятия по поддержке экономического и социального развития коренных малочисленных народов Севера, Сибири и Дальнего Востока Российской Федерации)</t>
  </si>
  <si>
    <t>Первоначально утвержденный план</t>
  </si>
  <si>
    <t>Уточненный план</t>
  </si>
  <si>
    <t>Кассовое исполнение</t>
  </si>
  <si>
    <t>Итого  по сельским поселениям Муниципальное образование «Шебалинский район»</t>
  </si>
  <si>
    <t>Сведения о фактических расходах на предоставление межбюджетных трансфертов из республиканского бюджета Республики Алтай  бюджетам сельских поселений Республики Алтай за  девять месяцев 2023 года,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(с учетом внесенных изменений)</t>
  </si>
  <si>
    <t>Всего дотаций местным бюджетам</t>
  </si>
  <si>
    <t>Дотации на поддержку мер по обеспечению сбалансированности бюджетов</t>
  </si>
  <si>
    <t>Итого  по сельским поселениям  муниципальное образование «Майминский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</si>
</sst>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\ _₽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9" fontId="8" fillId="0" borderId="6">
      <alignment horizontal="center" vertical="top" shrinkToFit="1"/>
    </xf>
    <xf numFmtId="0" fontId="8" fillId="0" borderId="6">
      <alignment horizontal="left" vertical="top" wrapText="1"/>
    </xf>
    <xf numFmtId="164" fontId="1" fillId="0" borderId="0" applyFont="0" applyFill="0" applyBorder="0" applyAlignment="0" applyProtection="0"/>
    <xf numFmtId="0" fontId="9" fillId="0" borderId="7">
      <alignment wrapText="1"/>
    </xf>
    <xf numFmtId="0" fontId="1" fillId="0" borderId="0"/>
    <xf numFmtId="0" fontId="11" fillId="0" borderId="0"/>
  </cellStyleXfs>
  <cellXfs count="57">
    <xf numFmtId="0" fontId="0" fillId="0" borderId="0" xfId="0"/>
    <xf numFmtId="0" fontId="0" fillId="0" borderId="0" xfId="0" applyFill="1"/>
    <xf numFmtId="165" fontId="0" fillId="0" borderId="0" xfId="3" applyNumberFormat="1" applyFont="1" applyFill="1"/>
    <xf numFmtId="165" fontId="3" fillId="0" borderId="0" xfId="3" applyNumberFormat="1" applyFont="1" applyFill="1"/>
    <xf numFmtId="165" fontId="5" fillId="0" borderId="0" xfId="3" applyNumberFormat="1" applyFont="1" applyFill="1" applyBorder="1" applyAlignment="1">
      <alignment horizontal="right" wrapText="1"/>
    </xf>
    <xf numFmtId="165" fontId="4" fillId="0" borderId="1" xfId="3" applyNumberFormat="1" applyFont="1" applyFill="1" applyBorder="1" applyAlignment="1">
      <alignment horizontal="center" vertical="center" wrapText="1"/>
    </xf>
    <xf numFmtId="166" fontId="0" fillId="0" borderId="0" xfId="3" applyNumberFormat="1" applyFont="1" applyFill="1"/>
    <xf numFmtId="166" fontId="4" fillId="0" borderId="1" xfId="3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" fontId="4" fillId="0" borderId="1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Fill="1" applyAlignment="1">
      <alignment vertical="top"/>
    </xf>
    <xf numFmtId="165" fontId="3" fillId="0" borderId="0" xfId="3" applyNumberFormat="1" applyFont="1" applyFill="1" applyAlignment="1">
      <alignment vertical="top" wrapText="1"/>
    </xf>
    <xf numFmtId="165" fontId="10" fillId="0" borderId="0" xfId="3" applyNumberFormat="1" applyFont="1" applyFill="1" applyBorder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" fontId="4" fillId="0" borderId="4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65" fontId="2" fillId="0" borderId="0" xfId="3" applyNumberFormat="1" applyFont="1" applyFill="1" applyBorder="1" applyAlignment="1">
      <alignment horizontal="right" vertical="center" wrapText="1"/>
    </xf>
    <xf numFmtId="165" fontId="2" fillId="0" borderId="2" xfId="3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165" fontId="13" fillId="0" borderId="1" xfId="3" applyNumberFormat="1" applyFont="1" applyFill="1" applyBorder="1" applyAlignment="1">
      <alignment horizontal="righ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right"/>
    </xf>
    <xf numFmtId="165" fontId="2" fillId="2" borderId="1" xfId="3" applyNumberFormat="1" applyFont="1" applyFill="1" applyBorder="1" applyAlignment="1">
      <alignment horizontal="right" vertical="center" wrapText="1"/>
    </xf>
    <xf numFmtId="165" fontId="2" fillId="3" borderId="1" xfId="3" applyNumberFormat="1" applyFont="1" applyFill="1" applyBorder="1" applyAlignment="1">
      <alignment horizontal="right" vertical="center" wrapText="1"/>
    </xf>
    <xf numFmtId="165" fontId="2" fillId="3" borderId="2" xfId="3" applyNumberFormat="1" applyFont="1" applyFill="1" applyBorder="1" applyAlignment="1">
      <alignment horizontal="left" vertical="center" wrapText="1"/>
    </xf>
    <xf numFmtId="165" fontId="2" fillId="3" borderId="8" xfId="3" applyNumberFormat="1" applyFont="1" applyFill="1" applyBorder="1" applyAlignment="1">
      <alignment horizontal="left" vertical="center" wrapText="1"/>
    </xf>
    <xf numFmtId="165" fontId="2" fillId="3" borderId="1" xfId="3" applyNumberFormat="1" applyFont="1" applyFill="1" applyBorder="1" applyAlignment="1">
      <alignment horizontal="left" vertical="center" wrapText="1"/>
    </xf>
    <xf numFmtId="166" fontId="3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left" vertical="center" wrapText="1"/>
    </xf>
    <xf numFmtId="165" fontId="3" fillId="3" borderId="1" xfId="3" applyNumberFormat="1" applyFont="1" applyFill="1" applyBorder="1" applyAlignment="1">
      <alignment horizontal="right" vertical="center" wrapText="1"/>
    </xf>
    <xf numFmtId="165" fontId="3" fillId="3" borderId="3" xfId="3" applyNumberFormat="1" applyFont="1" applyFill="1" applyBorder="1" applyAlignment="1">
      <alignment horizontal="left" vertical="center" wrapText="1"/>
    </xf>
    <xf numFmtId="0" fontId="7" fillId="3" borderId="0" xfId="0" applyFont="1" applyFill="1"/>
    <xf numFmtId="165" fontId="2" fillId="3" borderId="1" xfId="3" applyNumberFormat="1" applyFont="1" applyFill="1" applyBorder="1" applyAlignment="1">
      <alignment horizontal="right"/>
    </xf>
    <xf numFmtId="0" fontId="14" fillId="3" borderId="0" xfId="0" applyFont="1" applyFill="1"/>
    <xf numFmtId="165" fontId="2" fillId="3" borderId="5" xfId="3" applyNumberFormat="1" applyFont="1" applyFill="1" applyBorder="1" applyAlignment="1">
      <alignment horizontal="left" vertical="center" wrapText="1"/>
    </xf>
    <xf numFmtId="166" fontId="14" fillId="3" borderId="1" xfId="0" applyNumberFormat="1" applyFont="1" applyFill="1" applyBorder="1"/>
    <xf numFmtId="167" fontId="2" fillId="3" borderId="1" xfId="0" applyNumberFormat="1" applyFont="1" applyFill="1" applyBorder="1"/>
    <xf numFmtId="165" fontId="3" fillId="0" borderId="0" xfId="3" applyNumberFormat="1" applyFont="1" applyFill="1" applyAlignment="1">
      <alignment horizontal="right" vertical="top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6" fontId="2" fillId="0" borderId="3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5" fontId="2" fillId="0" borderId="3" xfId="3" applyNumberFormat="1" applyFont="1" applyFill="1" applyBorder="1" applyAlignment="1">
      <alignment horizontal="center" vertical="center" wrapText="1"/>
    </xf>
    <xf numFmtId="165" fontId="2" fillId="0" borderId="4" xfId="3" applyNumberFormat="1" applyFont="1" applyFill="1" applyBorder="1" applyAlignment="1">
      <alignment horizontal="center" vertical="center" wrapText="1"/>
    </xf>
    <xf numFmtId="165" fontId="2" fillId="0" borderId="5" xfId="3" applyNumberFormat="1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left" vertical="center" wrapText="1"/>
    </xf>
    <xf numFmtId="165" fontId="2" fillId="3" borderId="9" xfId="0" applyNumberFormat="1" applyFont="1" applyFill="1" applyBorder="1" applyAlignment="1">
      <alignment horizontal="left" vertical="center" wrapText="1"/>
    </xf>
    <xf numFmtId="165" fontId="2" fillId="3" borderId="8" xfId="0" applyNumberFormat="1" applyFont="1" applyFill="1" applyBorder="1" applyAlignment="1">
      <alignment horizontal="left" vertical="center" wrapText="1"/>
    </xf>
    <xf numFmtId="165" fontId="2" fillId="3" borderId="1" xfId="3" applyNumberFormat="1" applyFont="1" applyFill="1" applyBorder="1" applyAlignment="1">
      <alignment vertical="center" wrapText="1"/>
    </xf>
    <xf numFmtId="165" fontId="2" fillId="3" borderId="2" xfId="3" applyNumberFormat="1" applyFont="1" applyFill="1" applyBorder="1" applyAlignment="1">
      <alignment horizontal="left" vertical="center" wrapText="1"/>
    </xf>
    <xf numFmtId="165" fontId="2" fillId="3" borderId="8" xfId="3" applyNumberFormat="1" applyFont="1" applyFill="1" applyBorder="1" applyAlignment="1">
      <alignment horizontal="left" vertical="center" wrapText="1"/>
    </xf>
  </cellXfs>
  <cellStyles count="7">
    <cellStyle name="ex64" xfId="1"/>
    <cellStyle name="ex65" xfId="2"/>
    <cellStyle name="xl22" xfId="6"/>
    <cellStyle name="xl29" xfId="4"/>
    <cellStyle name="Обычный" xfId="0" builtinId="0"/>
    <cellStyle name="Обычный 2" xf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8"/>
  <sheetViews>
    <sheetView tabSelected="1" topLeftCell="A404" zoomScale="80" zoomScaleNormal="80" workbookViewId="0">
      <selection activeCell="C419" sqref="C419"/>
    </sheetView>
  </sheetViews>
  <sheetFormatPr defaultRowHeight="12.75" x14ac:dyDescent="0.2"/>
  <cols>
    <col min="1" max="1" width="8.85546875" style="8" customWidth="1"/>
    <col min="2" max="2" width="56.28515625" style="1" customWidth="1"/>
    <col min="3" max="3" width="20.28515625" style="1" customWidth="1"/>
    <col min="4" max="7" width="25.140625" style="1" customWidth="1"/>
    <col min="8" max="10" width="27.42578125" style="1" customWidth="1"/>
    <col min="11" max="11" width="30.5703125" style="1" customWidth="1"/>
    <col min="12" max="12" width="29.140625" style="1" customWidth="1"/>
    <col min="13" max="13" width="31" style="1" customWidth="1"/>
    <col min="14" max="14" width="26.140625" style="1" customWidth="1"/>
    <col min="15" max="15" width="25.140625" style="1" customWidth="1"/>
    <col min="16" max="16" width="17.7109375" style="1" customWidth="1"/>
    <col min="17" max="17" width="23" style="1" customWidth="1"/>
    <col min="18" max="18" width="25.42578125" style="1" customWidth="1"/>
    <col min="19" max="19" width="0.28515625" style="1" customWidth="1"/>
    <col min="20" max="20" width="14.28515625" style="1" customWidth="1"/>
    <col min="21" max="21" width="9.140625" style="1" customWidth="1"/>
    <col min="22" max="16384" width="9.140625" style="1"/>
  </cols>
  <sheetData>
    <row r="1" spans="1:19" ht="15.75" x14ac:dyDescent="0.2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0"/>
      <c r="N1" s="40"/>
      <c r="O1" s="40"/>
      <c r="P1" s="40"/>
      <c r="Q1" s="40"/>
      <c r="R1" s="40"/>
    </row>
    <row r="2" spans="1:19" ht="15.7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40"/>
      <c r="M2" s="40"/>
      <c r="N2" s="40"/>
      <c r="O2" s="40"/>
      <c r="P2" s="40"/>
      <c r="Q2" s="40"/>
      <c r="R2" s="40"/>
    </row>
    <row r="3" spans="1:19" ht="50.25" customHeight="1" x14ac:dyDescent="0.2">
      <c r="A3" s="6"/>
      <c r="B3" s="47" t="s">
        <v>128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 x14ac:dyDescent="0.2">
      <c r="A4" s="6"/>
      <c r="B4" s="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1"/>
    </row>
    <row r="5" spans="1:19" ht="15.75" customHeight="1" x14ac:dyDescent="0.2">
      <c r="A5" s="6"/>
      <c r="B5" s="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</row>
    <row r="6" spans="1:19" ht="16.5" customHeight="1" x14ac:dyDescent="0.2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2"/>
    </row>
    <row r="7" spans="1:19" ht="15" x14ac:dyDescent="0.25">
      <c r="A7" s="41"/>
      <c r="B7" s="41"/>
      <c r="C7" s="22"/>
      <c r="D7" s="4"/>
      <c r="E7" s="4"/>
      <c r="F7" s="4"/>
      <c r="G7" s="4"/>
      <c r="H7" s="2"/>
      <c r="I7" s="2"/>
      <c r="J7" s="2"/>
      <c r="K7" s="2"/>
      <c r="L7" s="4"/>
      <c r="M7" s="2"/>
      <c r="N7" s="2"/>
      <c r="O7" s="2"/>
      <c r="P7" s="2"/>
      <c r="Q7" s="2"/>
      <c r="R7" s="4" t="s">
        <v>96</v>
      </c>
    </row>
    <row r="8" spans="1:19" ht="219.75" customHeight="1" x14ac:dyDescent="0.2">
      <c r="A8" s="42" t="s">
        <v>95</v>
      </c>
      <c r="B8" s="44" t="s">
        <v>94</v>
      </c>
      <c r="C8" s="44" t="s">
        <v>106</v>
      </c>
      <c r="D8" s="44" t="s">
        <v>122</v>
      </c>
      <c r="E8" s="23" t="s">
        <v>120</v>
      </c>
      <c r="F8" s="23" t="s">
        <v>110</v>
      </c>
      <c r="G8" s="23" t="s">
        <v>104</v>
      </c>
      <c r="H8" s="23" t="s">
        <v>98</v>
      </c>
      <c r="I8" s="23" t="s">
        <v>101</v>
      </c>
      <c r="J8" s="23" t="s">
        <v>119</v>
      </c>
      <c r="K8" s="23" t="s">
        <v>102</v>
      </c>
      <c r="L8" s="23" t="s">
        <v>103</v>
      </c>
      <c r="M8" s="15" t="s">
        <v>123</v>
      </c>
      <c r="N8" s="49" t="s">
        <v>129</v>
      </c>
      <c r="O8" s="49" t="s">
        <v>130</v>
      </c>
      <c r="P8" s="48" t="s">
        <v>105</v>
      </c>
      <c r="Q8" s="23" t="s">
        <v>100</v>
      </c>
      <c r="R8" s="23" t="s">
        <v>107</v>
      </c>
    </row>
    <row r="9" spans="1:19" ht="77.25" customHeight="1" x14ac:dyDescent="0.2">
      <c r="A9" s="43"/>
      <c r="B9" s="45"/>
      <c r="C9" s="45"/>
      <c r="D9" s="46"/>
      <c r="E9" s="23" t="s">
        <v>121</v>
      </c>
      <c r="F9" s="23" t="s">
        <v>108</v>
      </c>
      <c r="G9" s="23" t="s">
        <v>97</v>
      </c>
      <c r="H9" s="23" t="s">
        <v>97</v>
      </c>
      <c r="I9" s="23" t="s">
        <v>97</v>
      </c>
      <c r="J9" s="23" t="s">
        <v>97</v>
      </c>
      <c r="K9" s="23" t="s">
        <v>99</v>
      </c>
      <c r="L9" s="23" t="s">
        <v>99</v>
      </c>
      <c r="M9" s="23" t="s">
        <v>109</v>
      </c>
      <c r="N9" s="50"/>
      <c r="O9" s="50"/>
      <c r="P9" s="48"/>
      <c r="Q9" s="23" t="s">
        <v>93</v>
      </c>
      <c r="R9" s="23" t="s">
        <v>93</v>
      </c>
    </row>
    <row r="10" spans="1:19" ht="28.5" customHeight="1" x14ac:dyDescent="0.2">
      <c r="A10" s="7" t="s">
        <v>92</v>
      </c>
      <c r="B10" s="5" t="s">
        <v>91</v>
      </c>
      <c r="C10" s="9">
        <v>1</v>
      </c>
      <c r="D10" s="9">
        <v>2</v>
      </c>
      <c r="E10" s="9">
        <f>D10+1</f>
        <v>3</v>
      </c>
      <c r="F10" s="9">
        <f t="shared" ref="F10:M10" si="0">E10+1</f>
        <v>4</v>
      </c>
      <c r="G10" s="9">
        <f t="shared" si="0"/>
        <v>5</v>
      </c>
      <c r="H10" s="9">
        <f t="shared" si="0"/>
        <v>6</v>
      </c>
      <c r="I10" s="9">
        <f t="shared" si="0"/>
        <v>7</v>
      </c>
      <c r="J10" s="9">
        <f t="shared" si="0"/>
        <v>8</v>
      </c>
      <c r="K10" s="9">
        <f t="shared" si="0"/>
        <v>9</v>
      </c>
      <c r="L10" s="9">
        <f t="shared" si="0"/>
        <v>10</v>
      </c>
      <c r="M10" s="9">
        <f t="shared" si="0"/>
        <v>11</v>
      </c>
      <c r="N10" s="9">
        <v>12</v>
      </c>
      <c r="O10" s="9">
        <v>13</v>
      </c>
      <c r="P10" s="9">
        <v>14</v>
      </c>
      <c r="Q10" s="9">
        <v>15</v>
      </c>
      <c r="R10" s="9">
        <v>16</v>
      </c>
      <c r="S10" s="14">
        <v>16</v>
      </c>
    </row>
    <row r="11" spans="1:19" ht="28.5" customHeight="1" x14ac:dyDescent="0.2">
      <c r="A11" s="30">
        <v>1</v>
      </c>
      <c r="B11" s="31" t="s">
        <v>90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9" ht="28.5" customHeight="1" x14ac:dyDescent="0.2">
      <c r="A12" s="30"/>
      <c r="B12" s="31" t="s">
        <v>124</v>
      </c>
      <c r="C12" s="32">
        <v>538.5</v>
      </c>
      <c r="D12" s="32">
        <v>250</v>
      </c>
      <c r="E12" s="32"/>
      <c r="F12" s="32"/>
      <c r="G12" s="32"/>
      <c r="H12" s="32"/>
      <c r="I12" s="32">
        <v>250</v>
      </c>
      <c r="J12" s="32"/>
      <c r="K12" s="32"/>
      <c r="L12" s="32"/>
      <c r="M12" s="32"/>
      <c r="N12" s="32">
        <v>0</v>
      </c>
      <c r="O12" s="32"/>
      <c r="P12" s="32">
        <v>288.5</v>
      </c>
      <c r="Q12" s="32">
        <v>260</v>
      </c>
      <c r="R12" s="32">
        <v>28.5</v>
      </c>
    </row>
    <row r="13" spans="1:19" ht="28.5" customHeight="1" x14ac:dyDescent="0.2">
      <c r="A13" s="30"/>
      <c r="B13" s="31" t="s">
        <v>125</v>
      </c>
      <c r="C13" s="32">
        <v>538.1</v>
      </c>
      <c r="D13" s="32">
        <v>250</v>
      </c>
      <c r="E13" s="32"/>
      <c r="F13" s="32"/>
      <c r="G13" s="32"/>
      <c r="H13" s="32"/>
      <c r="I13" s="32">
        <v>250</v>
      </c>
      <c r="J13" s="32"/>
      <c r="K13" s="32"/>
      <c r="L13" s="32"/>
      <c r="M13" s="32"/>
      <c r="N13" s="32">
        <v>0</v>
      </c>
      <c r="O13" s="32"/>
      <c r="P13" s="32">
        <v>288.10000000000002</v>
      </c>
      <c r="Q13" s="32">
        <v>259.60000000000002</v>
      </c>
      <c r="R13" s="32">
        <v>28.5</v>
      </c>
    </row>
    <row r="14" spans="1:19" ht="28.5" customHeight="1" x14ac:dyDescent="0.2">
      <c r="A14" s="30"/>
      <c r="B14" s="31" t="s">
        <v>126</v>
      </c>
      <c r="C14" s="32">
        <v>460.2</v>
      </c>
      <c r="D14" s="32">
        <v>250</v>
      </c>
      <c r="E14" s="32"/>
      <c r="F14" s="32"/>
      <c r="G14" s="32"/>
      <c r="H14" s="32"/>
      <c r="I14" s="32">
        <v>250</v>
      </c>
      <c r="J14" s="32"/>
      <c r="K14" s="32"/>
      <c r="L14" s="32"/>
      <c r="M14" s="32"/>
      <c r="N14" s="32">
        <v>0</v>
      </c>
      <c r="O14" s="32"/>
      <c r="P14" s="32">
        <v>210.2</v>
      </c>
      <c r="Q14" s="32">
        <v>181.7</v>
      </c>
      <c r="R14" s="32">
        <v>28.5</v>
      </c>
    </row>
    <row r="15" spans="1:19" ht="28.5" customHeight="1" x14ac:dyDescent="0.2">
      <c r="A15" s="30">
        <v>2</v>
      </c>
      <c r="B15" s="31" t="s">
        <v>89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 ht="28.5" customHeight="1" x14ac:dyDescent="0.2">
      <c r="A16" s="30"/>
      <c r="B16" s="31" t="s">
        <v>124</v>
      </c>
      <c r="C16" s="32">
        <v>286.39999999999998</v>
      </c>
      <c r="D16" s="32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>
        <v>0</v>
      </c>
      <c r="O16" s="32"/>
      <c r="P16" s="32">
        <v>286.39999999999998</v>
      </c>
      <c r="Q16" s="32">
        <v>259.60000000000002</v>
      </c>
      <c r="R16" s="32">
        <v>26.8</v>
      </c>
    </row>
    <row r="17" spans="1:18" ht="28.5" customHeight="1" x14ac:dyDescent="0.2">
      <c r="A17" s="30"/>
      <c r="B17" s="31" t="s">
        <v>125</v>
      </c>
      <c r="C17" s="32">
        <v>286.39999999999998</v>
      </c>
      <c r="D17" s="32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>
        <v>0</v>
      </c>
      <c r="O17" s="32"/>
      <c r="P17" s="32">
        <v>286.39999999999998</v>
      </c>
      <c r="Q17" s="32">
        <v>259.60000000000002</v>
      </c>
      <c r="R17" s="32">
        <v>26.8</v>
      </c>
    </row>
    <row r="18" spans="1:18" ht="28.5" customHeight="1" x14ac:dyDescent="0.2">
      <c r="A18" s="30"/>
      <c r="B18" s="31" t="s">
        <v>126</v>
      </c>
      <c r="C18" s="32">
        <v>231.7</v>
      </c>
      <c r="D18" s="32"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>
        <v>0</v>
      </c>
      <c r="O18" s="32"/>
      <c r="P18" s="32">
        <v>231.7</v>
      </c>
      <c r="Q18" s="32">
        <v>204.9</v>
      </c>
      <c r="R18" s="32">
        <v>26.8</v>
      </c>
    </row>
    <row r="19" spans="1:18" ht="28.5" customHeight="1" x14ac:dyDescent="0.2">
      <c r="A19" s="30">
        <v>3</v>
      </c>
      <c r="B19" s="31" t="s">
        <v>88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28.5" customHeight="1" x14ac:dyDescent="0.2">
      <c r="A20" s="30"/>
      <c r="B20" s="31" t="s">
        <v>124</v>
      </c>
      <c r="C20" s="32">
        <v>275.2</v>
      </c>
      <c r="D20" s="32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>
        <v>0</v>
      </c>
      <c r="O20" s="32"/>
      <c r="P20" s="32">
        <v>275.2</v>
      </c>
      <c r="Q20" s="32">
        <v>259.60000000000002</v>
      </c>
      <c r="R20" s="32">
        <v>15.6</v>
      </c>
    </row>
    <row r="21" spans="1:18" ht="28.5" customHeight="1" x14ac:dyDescent="0.2">
      <c r="A21" s="30"/>
      <c r="B21" s="31" t="s">
        <v>125</v>
      </c>
      <c r="C21" s="32">
        <v>275.2</v>
      </c>
      <c r="D21" s="32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>
        <v>0</v>
      </c>
      <c r="O21" s="32"/>
      <c r="P21" s="32">
        <v>275.2</v>
      </c>
      <c r="Q21" s="32">
        <v>259.60000000000002</v>
      </c>
      <c r="R21" s="32">
        <v>15.6</v>
      </c>
    </row>
    <row r="22" spans="1:18" ht="28.5" customHeight="1" x14ac:dyDescent="0.2">
      <c r="A22" s="30"/>
      <c r="B22" s="31" t="s">
        <v>126</v>
      </c>
      <c r="C22" s="32">
        <v>136.9</v>
      </c>
      <c r="D22" s="32"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>
        <v>0</v>
      </c>
      <c r="O22" s="32"/>
      <c r="P22" s="32">
        <v>136.9</v>
      </c>
      <c r="Q22" s="32">
        <v>121.3</v>
      </c>
      <c r="R22" s="32">
        <v>15.6</v>
      </c>
    </row>
    <row r="23" spans="1:18" ht="28.5" customHeight="1" x14ac:dyDescent="0.2">
      <c r="A23" s="30">
        <v>4</v>
      </c>
      <c r="B23" s="31" t="s">
        <v>87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8.5" customHeight="1" x14ac:dyDescent="0.2">
      <c r="A24" s="30"/>
      <c r="B24" s="31" t="s">
        <v>124</v>
      </c>
      <c r="C24" s="32">
        <v>273.5</v>
      </c>
      <c r="D24" s="32"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>
        <v>0</v>
      </c>
      <c r="O24" s="32"/>
      <c r="P24" s="32">
        <v>273.5</v>
      </c>
      <c r="Q24" s="32">
        <v>259.60000000000002</v>
      </c>
      <c r="R24" s="32">
        <v>13.9</v>
      </c>
    </row>
    <row r="25" spans="1:18" ht="28.5" customHeight="1" x14ac:dyDescent="0.2">
      <c r="A25" s="30"/>
      <c r="B25" s="31" t="s">
        <v>125</v>
      </c>
      <c r="C25" s="32">
        <v>273.5</v>
      </c>
      <c r="D25" s="32"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>
        <v>0</v>
      </c>
      <c r="O25" s="32"/>
      <c r="P25" s="32">
        <v>273.5</v>
      </c>
      <c r="Q25" s="32">
        <v>259.60000000000002</v>
      </c>
      <c r="R25" s="32">
        <v>13.9</v>
      </c>
    </row>
    <row r="26" spans="1:18" ht="28.5" customHeight="1" x14ac:dyDescent="0.2">
      <c r="A26" s="30"/>
      <c r="B26" s="31" t="s">
        <v>126</v>
      </c>
      <c r="C26" s="32">
        <v>218.8</v>
      </c>
      <c r="D26" s="32"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>
        <v>0</v>
      </c>
      <c r="O26" s="32"/>
      <c r="P26" s="32">
        <v>218.8</v>
      </c>
      <c r="Q26" s="32">
        <v>204.9</v>
      </c>
      <c r="R26" s="32">
        <v>13.9</v>
      </c>
    </row>
    <row r="27" spans="1:18" ht="28.5" customHeight="1" x14ac:dyDescent="0.2">
      <c r="A27" s="30">
        <v>5</v>
      </c>
      <c r="B27" s="31" t="s">
        <v>86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28.5" customHeight="1" x14ac:dyDescent="0.2">
      <c r="A28" s="30"/>
      <c r="B28" s="31" t="s">
        <v>124</v>
      </c>
      <c r="C28" s="32">
        <v>4598.8</v>
      </c>
      <c r="D28" s="32">
        <v>4534.8</v>
      </c>
      <c r="E28" s="32"/>
      <c r="F28" s="32"/>
      <c r="G28" s="32"/>
      <c r="H28" s="32">
        <v>4534.8</v>
      </c>
      <c r="I28" s="32"/>
      <c r="J28" s="32"/>
      <c r="K28" s="32"/>
      <c r="L28" s="32"/>
      <c r="M28" s="32"/>
      <c r="N28" s="32">
        <v>0</v>
      </c>
      <c r="O28" s="32"/>
      <c r="P28" s="32">
        <v>64</v>
      </c>
      <c r="Q28" s="32"/>
      <c r="R28" s="32">
        <v>64</v>
      </c>
    </row>
    <row r="29" spans="1:18" ht="28.5" customHeight="1" x14ac:dyDescent="0.2">
      <c r="A29" s="30"/>
      <c r="B29" s="31" t="s">
        <v>125</v>
      </c>
      <c r="C29" s="32">
        <v>4598.8</v>
      </c>
      <c r="D29" s="32">
        <v>4534.8</v>
      </c>
      <c r="E29" s="32"/>
      <c r="F29" s="32"/>
      <c r="G29" s="32"/>
      <c r="H29" s="32">
        <v>4534.8</v>
      </c>
      <c r="I29" s="32"/>
      <c r="J29" s="32"/>
      <c r="K29" s="32"/>
      <c r="L29" s="32"/>
      <c r="M29" s="32"/>
      <c r="N29" s="32">
        <v>0</v>
      </c>
      <c r="O29" s="32"/>
      <c r="P29" s="32">
        <v>64</v>
      </c>
      <c r="Q29" s="32"/>
      <c r="R29" s="32">
        <v>64</v>
      </c>
    </row>
    <row r="30" spans="1:18" ht="28.5" customHeight="1" x14ac:dyDescent="0.2">
      <c r="A30" s="30"/>
      <c r="B30" s="31" t="s">
        <v>126</v>
      </c>
      <c r="C30" s="32">
        <v>4598.8</v>
      </c>
      <c r="D30" s="32">
        <v>4534.8</v>
      </c>
      <c r="E30" s="32"/>
      <c r="F30" s="32"/>
      <c r="G30" s="32"/>
      <c r="H30" s="32">
        <v>4534.8</v>
      </c>
      <c r="I30" s="32"/>
      <c r="J30" s="32"/>
      <c r="K30" s="32"/>
      <c r="L30" s="32"/>
      <c r="M30" s="32"/>
      <c r="N30" s="32">
        <v>0</v>
      </c>
      <c r="O30" s="32"/>
      <c r="P30" s="32">
        <v>64</v>
      </c>
      <c r="Q30" s="32"/>
      <c r="R30" s="32">
        <v>64</v>
      </c>
    </row>
    <row r="31" spans="1:18" ht="28.5" customHeight="1" x14ac:dyDescent="0.2">
      <c r="A31" s="30">
        <v>6</v>
      </c>
      <c r="B31" s="31" t="s">
        <v>85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28.5" customHeight="1" x14ac:dyDescent="0.2">
      <c r="A32" s="30"/>
      <c r="B32" s="31" t="s">
        <v>124</v>
      </c>
      <c r="C32" s="32">
        <v>279.5</v>
      </c>
      <c r="D32" s="32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>
        <v>0</v>
      </c>
      <c r="O32" s="32"/>
      <c r="P32" s="32">
        <v>279.5</v>
      </c>
      <c r="Q32" s="32">
        <v>259.60000000000002</v>
      </c>
      <c r="R32" s="32">
        <v>19.899999999999999</v>
      </c>
    </row>
    <row r="33" spans="1:18" ht="28.5" customHeight="1" x14ac:dyDescent="0.2">
      <c r="A33" s="30"/>
      <c r="B33" s="31" t="s">
        <v>125</v>
      </c>
      <c r="C33" s="32">
        <v>279.5</v>
      </c>
      <c r="D33" s="32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>
        <v>0</v>
      </c>
      <c r="O33" s="32"/>
      <c r="P33" s="32">
        <v>279.5</v>
      </c>
      <c r="Q33" s="32">
        <v>259.60000000000002</v>
      </c>
      <c r="R33" s="32">
        <v>19.899999999999999</v>
      </c>
    </row>
    <row r="34" spans="1:18" ht="28.5" customHeight="1" x14ac:dyDescent="0.2">
      <c r="A34" s="30"/>
      <c r="B34" s="31" t="s">
        <v>126</v>
      </c>
      <c r="C34" s="32">
        <v>224.8</v>
      </c>
      <c r="D34" s="32">
        <v>0</v>
      </c>
      <c r="E34" s="32"/>
      <c r="F34" s="32"/>
      <c r="G34" s="32"/>
      <c r="H34" s="32"/>
      <c r="I34" s="32"/>
      <c r="J34" s="32"/>
      <c r="K34" s="32"/>
      <c r="L34" s="32"/>
      <c r="M34" s="32"/>
      <c r="N34" s="32">
        <v>0</v>
      </c>
      <c r="O34" s="32"/>
      <c r="P34" s="32">
        <v>224.8</v>
      </c>
      <c r="Q34" s="32">
        <v>204.9</v>
      </c>
      <c r="R34" s="32">
        <v>19.899999999999999</v>
      </c>
    </row>
    <row r="35" spans="1:18" ht="28.5" customHeight="1" x14ac:dyDescent="0.2">
      <c r="A35" s="30">
        <v>7</v>
      </c>
      <c r="B35" s="31" t="s">
        <v>84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28.5" customHeight="1" x14ac:dyDescent="0.2">
      <c r="A36" s="30"/>
      <c r="B36" s="31" t="s">
        <v>124</v>
      </c>
      <c r="C36" s="32">
        <v>273.5</v>
      </c>
      <c r="D36" s="32">
        <v>0</v>
      </c>
      <c r="E36" s="32"/>
      <c r="F36" s="32"/>
      <c r="G36" s="32"/>
      <c r="H36" s="32"/>
      <c r="I36" s="32"/>
      <c r="J36" s="32"/>
      <c r="K36" s="32"/>
      <c r="L36" s="32"/>
      <c r="M36" s="32"/>
      <c r="N36" s="32">
        <v>0</v>
      </c>
      <c r="O36" s="32"/>
      <c r="P36" s="32">
        <v>273.5</v>
      </c>
      <c r="Q36" s="32">
        <v>259.60000000000002</v>
      </c>
      <c r="R36" s="32">
        <v>13.9</v>
      </c>
    </row>
    <row r="37" spans="1:18" ht="28.5" customHeight="1" x14ac:dyDescent="0.2">
      <c r="A37" s="30"/>
      <c r="B37" s="31" t="s">
        <v>125</v>
      </c>
      <c r="C37" s="32">
        <v>273.5</v>
      </c>
      <c r="D37" s="32"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>
        <v>0</v>
      </c>
      <c r="O37" s="32"/>
      <c r="P37" s="32">
        <v>273.5</v>
      </c>
      <c r="Q37" s="32">
        <v>259.60000000000002</v>
      </c>
      <c r="R37" s="32">
        <v>13.9</v>
      </c>
    </row>
    <row r="38" spans="1:18" ht="28.5" customHeight="1" x14ac:dyDescent="0.2">
      <c r="A38" s="30"/>
      <c r="B38" s="31" t="s">
        <v>126</v>
      </c>
      <c r="C38" s="32">
        <v>218.8</v>
      </c>
      <c r="D38" s="32"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>
        <v>0</v>
      </c>
      <c r="O38" s="32"/>
      <c r="P38" s="32">
        <v>218.8</v>
      </c>
      <c r="Q38" s="32">
        <v>204.9</v>
      </c>
      <c r="R38" s="32">
        <v>13.9</v>
      </c>
    </row>
    <row r="39" spans="1:18" ht="28.5" customHeight="1" x14ac:dyDescent="0.2">
      <c r="A39" s="30">
        <v>8</v>
      </c>
      <c r="B39" s="31" t="s">
        <v>83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28.5" customHeight="1" x14ac:dyDescent="0.2">
      <c r="A40" s="30"/>
      <c r="B40" s="31" t="s">
        <v>124</v>
      </c>
      <c r="C40" s="32">
        <v>208.6</v>
      </c>
      <c r="D40" s="32"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>
        <v>0</v>
      </c>
      <c r="O40" s="32"/>
      <c r="P40" s="32">
        <v>208.6</v>
      </c>
      <c r="Q40" s="32">
        <v>194.7</v>
      </c>
      <c r="R40" s="32">
        <v>13.9</v>
      </c>
    </row>
    <row r="41" spans="1:18" ht="28.5" customHeight="1" x14ac:dyDescent="0.2">
      <c r="A41" s="30"/>
      <c r="B41" s="31" t="s">
        <v>125</v>
      </c>
      <c r="C41" s="32">
        <v>208.6</v>
      </c>
      <c r="D41" s="32">
        <v>0</v>
      </c>
      <c r="E41" s="32"/>
      <c r="F41" s="32"/>
      <c r="G41" s="32"/>
      <c r="H41" s="32"/>
      <c r="I41" s="32"/>
      <c r="J41" s="32"/>
      <c r="K41" s="32"/>
      <c r="L41" s="32"/>
      <c r="M41" s="32"/>
      <c r="N41" s="32">
        <v>0</v>
      </c>
      <c r="O41" s="32"/>
      <c r="P41" s="32">
        <v>208.6</v>
      </c>
      <c r="Q41" s="32">
        <v>194.7</v>
      </c>
      <c r="R41" s="32">
        <v>13.9</v>
      </c>
    </row>
    <row r="42" spans="1:18" ht="28.5" customHeight="1" x14ac:dyDescent="0.2">
      <c r="A42" s="30"/>
      <c r="B42" s="31" t="s">
        <v>126</v>
      </c>
      <c r="C42" s="32">
        <v>167.6</v>
      </c>
      <c r="D42" s="32"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>
        <v>0</v>
      </c>
      <c r="O42" s="32"/>
      <c r="P42" s="32">
        <v>167.6</v>
      </c>
      <c r="Q42" s="32">
        <v>153.69999999999999</v>
      </c>
      <c r="R42" s="32">
        <v>13.9</v>
      </c>
    </row>
    <row r="43" spans="1:18" ht="28.5" customHeight="1" x14ac:dyDescent="0.2">
      <c r="A43" s="30">
        <v>9</v>
      </c>
      <c r="B43" s="31" t="s">
        <v>82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28.5" customHeight="1" x14ac:dyDescent="0.2">
      <c r="A44" s="30"/>
      <c r="B44" s="31" t="s">
        <v>124</v>
      </c>
      <c r="C44" s="32">
        <v>143.69999999999999</v>
      </c>
      <c r="D44" s="32"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>
        <v>0</v>
      </c>
      <c r="O44" s="32"/>
      <c r="P44" s="32">
        <v>143.69999999999999</v>
      </c>
      <c r="Q44" s="32">
        <v>129.80000000000001</v>
      </c>
      <c r="R44" s="32">
        <v>13.9</v>
      </c>
    </row>
    <row r="45" spans="1:18" ht="28.5" customHeight="1" x14ac:dyDescent="0.2">
      <c r="A45" s="30"/>
      <c r="B45" s="31" t="s">
        <v>125</v>
      </c>
      <c r="C45" s="32">
        <v>143.69999999999999</v>
      </c>
      <c r="D45" s="32"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>
        <v>0</v>
      </c>
      <c r="O45" s="32"/>
      <c r="P45" s="32">
        <v>143.69999999999999</v>
      </c>
      <c r="Q45" s="32">
        <v>129.80000000000001</v>
      </c>
      <c r="R45" s="32">
        <v>13.9</v>
      </c>
    </row>
    <row r="46" spans="1:18" ht="28.5" customHeight="1" x14ac:dyDescent="0.2">
      <c r="A46" s="30"/>
      <c r="B46" s="31" t="s">
        <v>126</v>
      </c>
      <c r="C46" s="32">
        <v>116.2</v>
      </c>
      <c r="D46" s="32">
        <v>0</v>
      </c>
      <c r="E46" s="32"/>
      <c r="F46" s="32"/>
      <c r="G46" s="32"/>
      <c r="H46" s="32"/>
      <c r="I46" s="32"/>
      <c r="J46" s="32"/>
      <c r="K46" s="32"/>
      <c r="L46" s="32"/>
      <c r="M46" s="32"/>
      <c r="N46" s="32">
        <v>0</v>
      </c>
      <c r="O46" s="32"/>
      <c r="P46" s="32">
        <v>116.2</v>
      </c>
      <c r="Q46" s="32">
        <v>102.3</v>
      </c>
      <c r="R46" s="32">
        <v>13.9</v>
      </c>
    </row>
    <row r="47" spans="1:18" ht="28.5" customHeight="1" x14ac:dyDescent="0.2">
      <c r="A47" s="30">
        <v>10</v>
      </c>
      <c r="B47" s="31" t="s">
        <v>81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28.5" customHeight="1" x14ac:dyDescent="0.2">
      <c r="A48" s="30"/>
      <c r="B48" s="31" t="s">
        <v>124</v>
      </c>
      <c r="C48" s="32">
        <v>208.6</v>
      </c>
      <c r="D48" s="32">
        <v>0</v>
      </c>
      <c r="E48" s="32"/>
      <c r="F48" s="32"/>
      <c r="G48" s="32"/>
      <c r="H48" s="32"/>
      <c r="I48" s="32"/>
      <c r="J48" s="32"/>
      <c r="K48" s="32"/>
      <c r="L48" s="32"/>
      <c r="M48" s="32"/>
      <c r="N48" s="32">
        <v>0</v>
      </c>
      <c r="O48" s="32"/>
      <c r="P48" s="32">
        <v>208.6</v>
      </c>
      <c r="Q48" s="32">
        <v>194.7</v>
      </c>
      <c r="R48" s="32">
        <v>13.9</v>
      </c>
    </row>
    <row r="49" spans="1:20" ht="28.5" customHeight="1" x14ac:dyDescent="0.2">
      <c r="A49" s="30"/>
      <c r="B49" s="31" t="s">
        <v>125</v>
      </c>
      <c r="C49" s="32">
        <v>208.6</v>
      </c>
      <c r="D49" s="32"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>
        <v>0</v>
      </c>
      <c r="O49" s="32"/>
      <c r="P49" s="32">
        <v>208.6</v>
      </c>
      <c r="Q49" s="32">
        <v>194.7</v>
      </c>
      <c r="R49" s="32">
        <v>13.9</v>
      </c>
    </row>
    <row r="50" spans="1:20" ht="28.5" customHeight="1" x14ac:dyDescent="0.2">
      <c r="A50" s="30"/>
      <c r="B50" s="31" t="s">
        <v>126</v>
      </c>
      <c r="C50" s="32">
        <v>167.6</v>
      </c>
      <c r="D50" s="32"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>
        <v>0</v>
      </c>
      <c r="O50" s="32"/>
      <c r="P50" s="32">
        <v>167.6</v>
      </c>
      <c r="Q50" s="32">
        <v>153.69999999999999</v>
      </c>
      <c r="R50" s="32">
        <v>13.9</v>
      </c>
    </row>
    <row r="51" spans="1:20" ht="28.5" customHeight="1" x14ac:dyDescent="0.2">
      <c r="A51" s="30">
        <v>11</v>
      </c>
      <c r="B51" s="31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20" ht="28.5" customHeight="1" x14ac:dyDescent="0.2">
      <c r="A52" s="30"/>
      <c r="B52" s="31" t="s">
        <v>124</v>
      </c>
      <c r="C52" s="32">
        <v>273.5</v>
      </c>
      <c r="D52" s="32"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>
        <v>0</v>
      </c>
      <c r="O52" s="32"/>
      <c r="P52" s="32">
        <v>273.5</v>
      </c>
      <c r="Q52" s="32">
        <v>259.60000000000002</v>
      </c>
      <c r="R52" s="32">
        <v>13.9</v>
      </c>
    </row>
    <row r="53" spans="1:20" ht="28.5" customHeight="1" x14ac:dyDescent="0.2">
      <c r="A53" s="30"/>
      <c r="B53" s="31" t="s">
        <v>125</v>
      </c>
      <c r="C53" s="32">
        <v>273.5</v>
      </c>
      <c r="D53" s="32"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>
        <v>0</v>
      </c>
      <c r="O53" s="32"/>
      <c r="P53" s="32">
        <v>273.5</v>
      </c>
      <c r="Q53" s="32">
        <v>259.60000000000002</v>
      </c>
      <c r="R53" s="32">
        <v>13.9</v>
      </c>
    </row>
    <row r="54" spans="1:20" ht="28.5" customHeight="1" x14ac:dyDescent="0.2">
      <c r="A54" s="30"/>
      <c r="B54" s="31" t="s">
        <v>126</v>
      </c>
      <c r="C54" s="32">
        <v>218.8</v>
      </c>
      <c r="D54" s="32"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>
        <v>0</v>
      </c>
      <c r="O54" s="32"/>
      <c r="P54" s="32">
        <v>218.8</v>
      </c>
      <c r="Q54" s="32">
        <v>204.9</v>
      </c>
      <c r="R54" s="32">
        <v>13.9</v>
      </c>
    </row>
    <row r="55" spans="1:20" ht="28.5" customHeight="1" x14ac:dyDescent="0.2">
      <c r="A55" s="30">
        <v>12</v>
      </c>
      <c r="B55" s="31" t="s">
        <v>79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20" ht="28.5" customHeight="1" x14ac:dyDescent="0.2">
      <c r="A56" s="30"/>
      <c r="B56" s="31" t="s">
        <v>124</v>
      </c>
      <c r="C56" s="32">
        <v>202.6</v>
      </c>
      <c r="D56" s="32">
        <v>0</v>
      </c>
      <c r="E56" s="32"/>
      <c r="F56" s="32"/>
      <c r="G56" s="32"/>
      <c r="H56" s="32"/>
      <c r="I56" s="32"/>
      <c r="J56" s="32"/>
      <c r="K56" s="32"/>
      <c r="L56" s="32"/>
      <c r="M56" s="32"/>
      <c r="N56" s="32">
        <v>0</v>
      </c>
      <c r="O56" s="32"/>
      <c r="P56" s="32">
        <v>202.6</v>
      </c>
      <c r="Q56" s="32">
        <v>194.7</v>
      </c>
      <c r="R56" s="32">
        <v>7.9</v>
      </c>
    </row>
    <row r="57" spans="1:20" ht="28.5" customHeight="1" x14ac:dyDescent="0.2">
      <c r="A57" s="30"/>
      <c r="B57" s="31" t="s">
        <v>125</v>
      </c>
      <c r="C57" s="32">
        <v>202.6</v>
      </c>
      <c r="D57" s="32"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>
        <v>0</v>
      </c>
      <c r="O57" s="32"/>
      <c r="P57" s="32">
        <v>202.6</v>
      </c>
      <c r="Q57" s="32">
        <v>194.7</v>
      </c>
      <c r="R57" s="32">
        <v>7.9</v>
      </c>
    </row>
    <row r="58" spans="1:20" ht="28.5" customHeight="1" x14ac:dyDescent="0.2">
      <c r="A58" s="30"/>
      <c r="B58" s="33" t="s">
        <v>126</v>
      </c>
      <c r="C58" s="32">
        <v>161.5</v>
      </c>
      <c r="D58" s="32"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>
        <v>0</v>
      </c>
      <c r="O58" s="32"/>
      <c r="P58" s="32">
        <v>161.5</v>
      </c>
      <c r="Q58" s="32">
        <v>153.6</v>
      </c>
      <c r="R58" s="32">
        <v>7.9</v>
      </c>
    </row>
    <row r="59" spans="1:20" s="17" customFormat="1" ht="36.75" customHeight="1" x14ac:dyDescent="0.2">
      <c r="A59" s="52" t="s">
        <v>111</v>
      </c>
      <c r="B59" s="5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19">
        <v>246.1</v>
      </c>
      <c r="T59" s="18"/>
    </row>
    <row r="60" spans="1:20" s="17" customFormat="1" ht="28.5" customHeight="1" x14ac:dyDescent="0.25">
      <c r="A60" s="36"/>
      <c r="B60" s="37" t="s">
        <v>124</v>
      </c>
      <c r="C60" s="26">
        <v>7562.4</v>
      </c>
      <c r="D60" s="26">
        <v>4784.8</v>
      </c>
      <c r="E60" s="26">
        <v>0</v>
      </c>
      <c r="F60" s="26">
        <v>0</v>
      </c>
      <c r="G60" s="26">
        <v>0</v>
      </c>
      <c r="H60" s="26">
        <v>4534.8</v>
      </c>
      <c r="I60" s="26">
        <v>250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2777.6</v>
      </c>
      <c r="Q60" s="26">
        <v>2531.5</v>
      </c>
      <c r="R60" s="26">
        <v>246.1</v>
      </c>
      <c r="S60" s="16"/>
      <c r="T60" s="18"/>
    </row>
    <row r="61" spans="1:20" s="17" customFormat="1" ht="28.5" customHeight="1" x14ac:dyDescent="0.2">
      <c r="A61" s="29"/>
      <c r="B61" s="29" t="s">
        <v>125</v>
      </c>
      <c r="C61" s="26">
        <v>7562</v>
      </c>
      <c r="D61" s="26">
        <v>4784.8</v>
      </c>
      <c r="E61" s="26">
        <v>0</v>
      </c>
      <c r="F61" s="26">
        <v>0</v>
      </c>
      <c r="G61" s="26">
        <v>0</v>
      </c>
      <c r="H61" s="26">
        <v>4534.8</v>
      </c>
      <c r="I61" s="26">
        <v>250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2777.2</v>
      </c>
      <c r="Q61" s="26">
        <v>2531.1</v>
      </c>
      <c r="R61" s="26">
        <v>246.1</v>
      </c>
      <c r="S61" s="18"/>
    </row>
    <row r="62" spans="1:20" s="17" customFormat="1" ht="28.5" customHeight="1" x14ac:dyDescent="0.2">
      <c r="A62" s="29"/>
      <c r="B62" s="29" t="s">
        <v>126</v>
      </c>
      <c r="C62" s="26">
        <v>6921.7</v>
      </c>
      <c r="D62" s="26">
        <v>4784.8</v>
      </c>
      <c r="E62" s="26">
        <v>0</v>
      </c>
      <c r="F62" s="26">
        <v>0</v>
      </c>
      <c r="G62" s="26">
        <v>0</v>
      </c>
      <c r="H62" s="26">
        <v>4534.8</v>
      </c>
      <c r="I62" s="26">
        <v>250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2136.9</v>
      </c>
      <c r="Q62" s="26">
        <v>1890.8</v>
      </c>
      <c r="R62" s="26">
        <v>246.1</v>
      </c>
      <c r="S62" s="18"/>
    </row>
    <row r="63" spans="1:20" ht="28.5" customHeight="1" x14ac:dyDescent="0.2">
      <c r="A63" s="30">
        <v>13</v>
      </c>
      <c r="B63" s="31" t="s">
        <v>78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20" ht="28.5" customHeight="1" x14ac:dyDescent="0.2">
      <c r="A64" s="30"/>
      <c r="B64" s="31" t="s">
        <v>124</v>
      </c>
      <c r="C64" s="32">
        <v>185.8</v>
      </c>
      <c r="D64" s="32">
        <v>0</v>
      </c>
      <c r="E64" s="32"/>
      <c r="F64" s="32"/>
      <c r="G64" s="32"/>
      <c r="H64" s="32"/>
      <c r="I64" s="32"/>
      <c r="J64" s="32"/>
      <c r="K64" s="32"/>
      <c r="L64" s="32"/>
      <c r="M64" s="32"/>
      <c r="N64" s="32">
        <v>0</v>
      </c>
      <c r="O64" s="32"/>
      <c r="P64" s="32">
        <v>185.8</v>
      </c>
      <c r="Q64" s="32">
        <v>164.8</v>
      </c>
      <c r="R64" s="32">
        <v>21</v>
      </c>
    </row>
    <row r="65" spans="1:18" ht="28.5" customHeight="1" x14ac:dyDescent="0.2">
      <c r="A65" s="30"/>
      <c r="B65" s="31" t="s">
        <v>125</v>
      </c>
      <c r="C65" s="32">
        <v>185.8</v>
      </c>
      <c r="D65" s="32">
        <v>0</v>
      </c>
      <c r="E65" s="32"/>
      <c r="F65" s="32"/>
      <c r="G65" s="32"/>
      <c r="H65" s="32"/>
      <c r="I65" s="32"/>
      <c r="J65" s="32"/>
      <c r="K65" s="32"/>
      <c r="L65" s="32"/>
      <c r="M65" s="32"/>
      <c r="N65" s="32">
        <v>0</v>
      </c>
      <c r="O65" s="32"/>
      <c r="P65" s="32">
        <v>185.8</v>
      </c>
      <c r="Q65" s="32">
        <v>164.8</v>
      </c>
      <c r="R65" s="32">
        <v>21</v>
      </c>
    </row>
    <row r="66" spans="1:18" ht="28.5" customHeight="1" x14ac:dyDescent="0.2">
      <c r="A66" s="30"/>
      <c r="B66" s="31" t="s">
        <v>126</v>
      </c>
      <c r="C66" s="32">
        <v>133.6</v>
      </c>
      <c r="D66" s="32">
        <v>0</v>
      </c>
      <c r="E66" s="32"/>
      <c r="F66" s="32"/>
      <c r="G66" s="32"/>
      <c r="H66" s="32"/>
      <c r="I66" s="32"/>
      <c r="J66" s="32"/>
      <c r="K66" s="32"/>
      <c r="L66" s="32"/>
      <c r="M66" s="32"/>
      <c r="N66" s="32">
        <v>0</v>
      </c>
      <c r="O66" s="32"/>
      <c r="P66" s="32">
        <v>133.6</v>
      </c>
      <c r="Q66" s="32">
        <v>112.6</v>
      </c>
      <c r="R66" s="32">
        <v>21</v>
      </c>
    </row>
    <row r="67" spans="1:18" ht="28.5" customHeight="1" x14ac:dyDescent="0.2">
      <c r="A67" s="30">
        <v>14</v>
      </c>
      <c r="B67" s="31" t="s">
        <v>77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28.5" customHeight="1" x14ac:dyDescent="0.2">
      <c r="A68" s="30"/>
      <c r="B68" s="31" t="s">
        <v>124</v>
      </c>
      <c r="C68" s="32">
        <v>1463.9</v>
      </c>
      <c r="D68" s="32">
        <v>1000</v>
      </c>
      <c r="E68" s="32"/>
      <c r="F68" s="32"/>
      <c r="G68" s="32"/>
      <c r="H68" s="32"/>
      <c r="I68" s="32"/>
      <c r="J68" s="32">
        <v>1000</v>
      </c>
      <c r="K68" s="32"/>
      <c r="L68" s="32"/>
      <c r="M68" s="32"/>
      <c r="N68" s="32">
        <v>0</v>
      </c>
      <c r="O68" s="32"/>
      <c r="P68" s="32">
        <v>463.9</v>
      </c>
      <c r="Q68" s="32">
        <v>412.4</v>
      </c>
      <c r="R68" s="32">
        <v>51.5</v>
      </c>
    </row>
    <row r="69" spans="1:18" ht="28.5" customHeight="1" x14ac:dyDescent="0.2">
      <c r="A69" s="30"/>
      <c r="B69" s="31" t="s">
        <v>125</v>
      </c>
      <c r="C69" s="32">
        <v>1463.9</v>
      </c>
      <c r="D69" s="32">
        <v>1000</v>
      </c>
      <c r="E69" s="32"/>
      <c r="F69" s="32"/>
      <c r="G69" s="32"/>
      <c r="H69" s="32"/>
      <c r="I69" s="32"/>
      <c r="J69" s="32">
        <v>1000</v>
      </c>
      <c r="K69" s="32"/>
      <c r="L69" s="32"/>
      <c r="M69" s="32"/>
      <c r="N69" s="32">
        <v>0</v>
      </c>
      <c r="O69" s="32"/>
      <c r="P69" s="32">
        <v>463.9</v>
      </c>
      <c r="Q69" s="32">
        <v>412.4</v>
      </c>
      <c r="R69" s="32">
        <v>51.5</v>
      </c>
    </row>
    <row r="70" spans="1:18" ht="28.5" customHeight="1" x14ac:dyDescent="0.2">
      <c r="A70" s="30"/>
      <c r="B70" s="31" t="s">
        <v>126</v>
      </c>
      <c r="C70" s="32">
        <v>1377.1</v>
      </c>
      <c r="D70" s="32">
        <v>1000</v>
      </c>
      <c r="E70" s="32"/>
      <c r="F70" s="32"/>
      <c r="G70" s="32"/>
      <c r="H70" s="32"/>
      <c r="I70" s="32"/>
      <c r="J70" s="32">
        <v>1000</v>
      </c>
      <c r="K70" s="32"/>
      <c r="L70" s="32"/>
      <c r="M70" s="32"/>
      <c r="N70" s="32">
        <v>0</v>
      </c>
      <c r="O70" s="32"/>
      <c r="P70" s="32">
        <v>377.1</v>
      </c>
      <c r="Q70" s="32">
        <v>325.60000000000002</v>
      </c>
      <c r="R70" s="32">
        <v>51.5</v>
      </c>
    </row>
    <row r="71" spans="1:18" ht="28.5" customHeight="1" x14ac:dyDescent="0.2">
      <c r="A71" s="30">
        <v>15</v>
      </c>
      <c r="B71" s="31" t="s">
        <v>76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8.5" customHeight="1" x14ac:dyDescent="0.2">
      <c r="A72" s="30"/>
      <c r="B72" s="31" t="s">
        <v>124</v>
      </c>
      <c r="C72" s="32">
        <v>17740.5</v>
      </c>
      <c r="D72" s="32">
        <v>17651.5</v>
      </c>
      <c r="E72" s="32"/>
      <c r="F72" s="32"/>
      <c r="G72" s="32"/>
      <c r="H72" s="32">
        <v>15151.5</v>
      </c>
      <c r="I72" s="32"/>
      <c r="J72" s="32">
        <v>2500</v>
      </c>
      <c r="K72" s="32"/>
      <c r="L72" s="32"/>
      <c r="M72" s="32"/>
      <c r="N72" s="32">
        <v>0</v>
      </c>
      <c r="O72" s="32"/>
      <c r="P72" s="32">
        <v>89</v>
      </c>
      <c r="Q72" s="32"/>
      <c r="R72" s="32">
        <v>89</v>
      </c>
    </row>
    <row r="73" spans="1:18" ht="28.5" customHeight="1" x14ac:dyDescent="0.2">
      <c r="A73" s="30"/>
      <c r="B73" s="31" t="s">
        <v>125</v>
      </c>
      <c r="C73" s="32">
        <v>17740.5</v>
      </c>
      <c r="D73" s="32">
        <v>17651.5</v>
      </c>
      <c r="E73" s="32"/>
      <c r="F73" s="32"/>
      <c r="G73" s="32"/>
      <c r="H73" s="32">
        <v>15151.5</v>
      </c>
      <c r="I73" s="32"/>
      <c r="J73" s="32">
        <v>2500</v>
      </c>
      <c r="K73" s="32"/>
      <c r="L73" s="32"/>
      <c r="M73" s="32"/>
      <c r="N73" s="32">
        <v>0</v>
      </c>
      <c r="O73" s="32"/>
      <c r="P73" s="32">
        <v>89</v>
      </c>
      <c r="Q73" s="32">
        <v>0</v>
      </c>
      <c r="R73" s="32">
        <v>89</v>
      </c>
    </row>
    <row r="74" spans="1:18" ht="28.5" customHeight="1" x14ac:dyDescent="0.2">
      <c r="A74" s="30"/>
      <c r="B74" s="31" t="s">
        <v>126</v>
      </c>
      <c r="C74" s="32">
        <v>17740.5</v>
      </c>
      <c r="D74" s="32">
        <v>17651.5</v>
      </c>
      <c r="E74" s="32"/>
      <c r="F74" s="32"/>
      <c r="G74" s="32"/>
      <c r="H74" s="32">
        <v>15151.5</v>
      </c>
      <c r="I74" s="32"/>
      <c r="J74" s="32">
        <v>2500</v>
      </c>
      <c r="K74" s="32"/>
      <c r="L74" s="32"/>
      <c r="M74" s="32"/>
      <c r="N74" s="32">
        <v>0</v>
      </c>
      <c r="O74" s="32"/>
      <c r="P74" s="32">
        <v>89</v>
      </c>
      <c r="Q74" s="32"/>
      <c r="R74" s="32">
        <v>89</v>
      </c>
    </row>
    <row r="75" spans="1:18" ht="28.5" customHeight="1" x14ac:dyDescent="0.2">
      <c r="A75" s="30">
        <v>16</v>
      </c>
      <c r="B75" s="31" t="s">
        <v>75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28.5" customHeight="1" x14ac:dyDescent="0.2">
      <c r="A76" s="30"/>
      <c r="B76" s="31" t="s">
        <v>124</v>
      </c>
      <c r="C76" s="32">
        <v>182.3</v>
      </c>
      <c r="D76" s="32">
        <v>0</v>
      </c>
      <c r="E76" s="32"/>
      <c r="F76" s="32"/>
      <c r="G76" s="32"/>
      <c r="H76" s="32"/>
      <c r="I76" s="32"/>
      <c r="J76" s="32"/>
      <c r="K76" s="32"/>
      <c r="L76" s="32"/>
      <c r="M76" s="32"/>
      <c r="N76" s="32">
        <v>0</v>
      </c>
      <c r="O76" s="32"/>
      <c r="P76" s="32">
        <v>182.3</v>
      </c>
      <c r="Q76" s="32">
        <v>164.8</v>
      </c>
      <c r="R76" s="32">
        <v>17.5</v>
      </c>
    </row>
    <row r="77" spans="1:18" ht="28.5" customHeight="1" x14ac:dyDescent="0.2">
      <c r="A77" s="30"/>
      <c r="B77" s="31" t="s">
        <v>125</v>
      </c>
      <c r="C77" s="32">
        <v>182.3</v>
      </c>
      <c r="D77" s="32">
        <v>0</v>
      </c>
      <c r="E77" s="32"/>
      <c r="F77" s="32"/>
      <c r="G77" s="32"/>
      <c r="H77" s="32"/>
      <c r="I77" s="32"/>
      <c r="J77" s="32"/>
      <c r="K77" s="32"/>
      <c r="L77" s="32"/>
      <c r="M77" s="32"/>
      <c r="N77" s="32">
        <v>0</v>
      </c>
      <c r="O77" s="32"/>
      <c r="P77" s="32">
        <v>182.3</v>
      </c>
      <c r="Q77" s="32">
        <v>164.8</v>
      </c>
      <c r="R77" s="32">
        <v>17.5</v>
      </c>
    </row>
    <row r="78" spans="1:18" ht="28.5" customHeight="1" x14ac:dyDescent="0.2">
      <c r="A78" s="30"/>
      <c r="B78" s="31" t="s">
        <v>126</v>
      </c>
      <c r="C78" s="32">
        <v>121</v>
      </c>
      <c r="D78" s="32"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>
        <v>0</v>
      </c>
      <c r="O78" s="32"/>
      <c r="P78" s="32">
        <v>121</v>
      </c>
      <c r="Q78" s="32">
        <v>103.5</v>
      </c>
      <c r="R78" s="32">
        <v>17.5</v>
      </c>
    </row>
    <row r="79" spans="1:18" ht="28.5" customHeight="1" x14ac:dyDescent="0.2">
      <c r="A79" s="30">
        <v>17</v>
      </c>
      <c r="B79" s="31" t="s">
        <v>74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28.5" customHeight="1" x14ac:dyDescent="0.2">
      <c r="A80" s="30"/>
      <c r="B80" s="31" t="s">
        <v>124</v>
      </c>
      <c r="C80" s="32">
        <v>178.4</v>
      </c>
      <c r="D80" s="32">
        <v>0</v>
      </c>
      <c r="E80" s="32"/>
      <c r="F80" s="32"/>
      <c r="G80" s="32"/>
      <c r="H80" s="32"/>
      <c r="I80" s="32"/>
      <c r="J80" s="32"/>
      <c r="K80" s="32"/>
      <c r="L80" s="32"/>
      <c r="M80" s="32"/>
      <c r="N80" s="32">
        <v>0</v>
      </c>
      <c r="O80" s="32"/>
      <c r="P80" s="32">
        <v>178.4</v>
      </c>
      <c r="Q80" s="32">
        <v>164.8</v>
      </c>
      <c r="R80" s="32">
        <v>13.6</v>
      </c>
    </row>
    <row r="81" spans="1:19" ht="28.5" customHeight="1" x14ac:dyDescent="0.2">
      <c r="A81" s="30"/>
      <c r="B81" s="31" t="s">
        <v>125</v>
      </c>
      <c r="C81" s="32">
        <v>178.4</v>
      </c>
      <c r="D81" s="32">
        <v>0</v>
      </c>
      <c r="E81" s="32"/>
      <c r="F81" s="32"/>
      <c r="G81" s="32"/>
      <c r="H81" s="32"/>
      <c r="I81" s="32"/>
      <c r="J81" s="32"/>
      <c r="K81" s="32"/>
      <c r="L81" s="32"/>
      <c r="M81" s="32"/>
      <c r="N81" s="32">
        <v>0</v>
      </c>
      <c r="O81" s="32"/>
      <c r="P81" s="32">
        <v>178.4</v>
      </c>
      <c r="Q81" s="32">
        <v>164.8</v>
      </c>
      <c r="R81" s="32">
        <v>13.6</v>
      </c>
    </row>
    <row r="82" spans="1:19" ht="28.5" customHeight="1" x14ac:dyDescent="0.2">
      <c r="A82" s="30"/>
      <c r="B82" s="31" t="s">
        <v>126</v>
      </c>
      <c r="C82" s="32">
        <v>113.1</v>
      </c>
      <c r="D82" s="32">
        <v>0</v>
      </c>
      <c r="E82" s="32"/>
      <c r="F82" s="32"/>
      <c r="G82" s="32"/>
      <c r="H82" s="32"/>
      <c r="I82" s="32"/>
      <c r="J82" s="32"/>
      <c r="K82" s="32"/>
      <c r="L82" s="32"/>
      <c r="M82" s="32"/>
      <c r="N82" s="32">
        <v>0</v>
      </c>
      <c r="O82" s="32"/>
      <c r="P82" s="32">
        <v>113.1</v>
      </c>
      <c r="Q82" s="32">
        <v>99.5</v>
      </c>
      <c r="R82" s="32">
        <v>13.6</v>
      </c>
    </row>
    <row r="83" spans="1:19" ht="28.5" customHeight="1" x14ac:dyDescent="0.2">
      <c r="A83" s="30">
        <v>18</v>
      </c>
      <c r="B83" s="31" t="s">
        <v>73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9" ht="28.5" customHeight="1" x14ac:dyDescent="0.2">
      <c r="A84" s="30"/>
      <c r="B84" s="31" t="s">
        <v>124</v>
      </c>
      <c r="C84" s="32">
        <v>136.80000000000001</v>
      </c>
      <c r="D84" s="32">
        <v>0</v>
      </c>
      <c r="E84" s="32"/>
      <c r="F84" s="32"/>
      <c r="G84" s="32"/>
      <c r="H84" s="32"/>
      <c r="I84" s="32"/>
      <c r="J84" s="32"/>
      <c r="K84" s="32"/>
      <c r="L84" s="32"/>
      <c r="M84" s="32"/>
      <c r="N84" s="32">
        <v>0</v>
      </c>
      <c r="O84" s="32"/>
      <c r="P84" s="32">
        <v>136.80000000000001</v>
      </c>
      <c r="Q84" s="32">
        <v>123.6</v>
      </c>
      <c r="R84" s="32">
        <v>13.2</v>
      </c>
    </row>
    <row r="85" spans="1:19" ht="28.5" customHeight="1" x14ac:dyDescent="0.2">
      <c r="A85" s="30"/>
      <c r="B85" s="31" t="s">
        <v>125</v>
      </c>
      <c r="C85" s="32">
        <v>186.8</v>
      </c>
      <c r="D85" s="32">
        <v>50</v>
      </c>
      <c r="E85" s="32">
        <v>50</v>
      </c>
      <c r="F85" s="32"/>
      <c r="G85" s="32"/>
      <c r="H85" s="32"/>
      <c r="I85" s="32"/>
      <c r="J85" s="32"/>
      <c r="K85" s="32"/>
      <c r="L85" s="32"/>
      <c r="M85" s="32"/>
      <c r="N85" s="32">
        <v>0</v>
      </c>
      <c r="O85" s="32"/>
      <c r="P85" s="32">
        <v>136.80000000000001</v>
      </c>
      <c r="Q85" s="32">
        <v>123.6</v>
      </c>
      <c r="R85" s="32">
        <v>13.2</v>
      </c>
    </row>
    <row r="86" spans="1:19" ht="28.5" customHeight="1" x14ac:dyDescent="0.2">
      <c r="A86" s="30"/>
      <c r="B86" s="31" t="s">
        <v>126</v>
      </c>
      <c r="C86" s="32">
        <v>153.69999999999999</v>
      </c>
      <c r="D86" s="32">
        <v>50</v>
      </c>
      <c r="E86" s="32">
        <v>50</v>
      </c>
      <c r="F86" s="32"/>
      <c r="G86" s="32"/>
      <c r="H86" s="32"/>
      <c r="I86" s="32"/>
      <c r="J86" s="32"/>
      <c r="K86" s="32"/>
      <c r="L86" s="32"/>
      <c r="M86" s="32"/>
      <c r="N86" s="32">
        <v>0</v>
      </c>
      <c r="O86" s="32"/>
      <c r="P86" s="32">
        <v>103.7</v>
      </c>
      <c r="Q86" s="32">
        <v>90.5</v>
      </c>
      <c r="R86" s="32">
        <v>13.2</v>
      </c>
    </row>
    <row r="87" spans="1:19" s="17" customFormat="1" ht="36" customHeight="1" x14ac:dyDescent="0.2">
      <c r="A87" s="54" t="s">
        <v>131</v>
      </c>
      <c r="B87" s="5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9" s="17" customFormat="1" ht="28.5" customHeight="1" x14ac:dyDescent="0.2">
      <c r="A88" s="29"/>
      <c r="B88" s="29" t="s">
        <v>124</v>
      </c>
      <c r="C88" s="26">
        <v>19887.7</v>
      </c>
      <c r="D88" s="26">
        <v>18651.5</v>
      </c>
      <c r="E88" s="26">
        <v>0</v>
      </c>
      <c r="F88" s="26">
        <v>0</v>
      </c>
      <c r="G88" s="26">
        <v>0</v>
      </c>
      <c r="H88" s="26">
        <v>15151.5</v>
      </c>
      <c r="I88" s="26">
        <v>0</v>
      </c>
      <c r="J88" s="26">
        <v>3500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1236.2</v>
      </c>
      <c r="Q88" s="26">
        <v>1030.4000000000001</v>
      </c>
      <c r="R88" s="26">
        <v>205.8</v>
      </c>
    </row>
    <row r="89" spans="1:19" s="17" customFormat="1" ht="28.5" customHeight="1" x14ac:dyDescent="0.2">
      <c r="A89" s="29"/>
      <c r="B89" s="29" t="s">
        <v>125</v>
      </c>
      <c r="C89" s="26">
        <v>19937.7</v>
      </c>
      <c r="D89" s="26">
        <v>18701.5</v>
      </c>
      <c r="E89" s="26">
        <v>50</v>
      </c>
      <c r="F89" s="26">
        <v>0</v>
      </c>
      <c r="G89" s="26">
        <v>0</v>
      </c>
      <c r="H89" s="26">
        <v>15151.5</v>
      </c>
      <c r="I89" s="26">
        <v>0</v>
      </c>
      <c r="J89" s="26">
        <v>3500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1236.2</v>
      </c>
      <c r="Q89" s="26">
        <v>1030.4000000000001</v>
      </c>
      <c r="R89" s="26">
        <v>205.8</v>
      </c>
      <c r="S89" s="21">
        <f t="shared" ref="S89" si="1">S65+S69+S73+S77+S81+S85</f>
        <v>0</v>
      </c>
    </row>
    <row r="90" spans="1:19" s="17" customFormat="1" ht="28.5" customHeight="1" x14ac:dyDescent="0.2">
      <c r="A90" s="29"/>
      <c r="B90" s="29" t="s">
        <v>126</v>
      </c>
      <c r="C90" s="26">
        <v>19639</v>
      </c>
      <c r="D90" s="26">
        <v>18701.5</v>
      </c>
      <c r="E90" s="26">
        <v>50</v>
      </c>
      <c r="F90" s="26">
        <v>0</v>
      </c>
      <c r="G90" s="26">
        <v>0</v>
      </c>
      <c r="H90" s="26">
        <v>15151.5</v>
      </c>
      <c r="I90" s="26">
        <v>0</v>
      </c>
      <c r="J90" s="26">
        <v>3500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937.5</v>
      </c>
      <c r="Q90" s="26">
        <v>731.7</v>
      </c>
      <c r="R90" s="26">
        <v>205.8</v>
      </c>
    </row>
    <row r="91" spans="1:19" ht="28.5" customHeight="1" x14ac:dyDescent="0.2">
      <c r="A91" s="30">
        <v>19</v>
      </c>
      <c r="B91" s="31" t="s">
        <v>72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9" ht="28.5" customHeight="1" x14ac:dyDescent="0.2">
      <c r="A92" s="30"/>
      <c r="B92" s="31" t="s">
        <v>124</v>
      </c>
      <c r="C92" s="32">
        <v>180.1</v>
      </c>
      <c r="D92" s="32">
        <v>0</v>
      </c>
      <c r="E92" s="32"/>
      <c r="F92" s="32"/>
      <c r="G92" s="32"/>
      <c r="H92" s="32"/>
      <c r="I92" s="32"/>
      <c r="J92" s="32"/>
      <c r="K92" s="32"/>
      <c r="L92" s="32"/>
      <c r="M92" s="32"/>
      <c r="N92" s="32">
        <v>0</v>
      </c>
      <c r="O92" s="32"/>
      <c r="P92" s="32">
        <v>180.1</v>
      </c>
      <c r="Q92" s="32">
        <v>164.8</v>
      </c>
      <c r="R92" s="32">
        <v>15.3</v>
      </c>
    </row>
    <row r="93" spans="1:19" ht="28.5" customHeight="1" x14ac:dyDescent="0.2">
      <c r="A93" s="30"/>
      <c r="B93" s="31" t="s">
        <v>125</v>
      </c>
      <c r="C93" s="32">
        <v>180.1</v>
      </c>
      <c r="D93" s="32">
        <v>0</v>
      </c>
      <c r="E93" s="32"/>
      <c r="F93" s="32"/>
      <c r="G93" s="32"/>
      <c r="H93" s="32"/>
      <c r="I93" s="32"/>
      <c r="J93" s="32"/>
      <c r="K93" s="32"/>
      <c r="L93" s="32"/>
      <c r="M93" s="32"/>
      <c r="N93" s="32">
        <v>0</v>
      </c>
      <c r="O93" s="32"/>
      <c r="P93" s="32">
        <v>180.1</v>
      </c>
      <c r="Q93" s="32">
        <v>164.8</v>
      </c>
      <c r="R93" s="32">
        <v>15.3</v>
      </c>
    </row>
    <row r="94" spans="1:19" ht="28.5" customHeight="1" x14ac:dyDescent="0.2">
      <c r="A94" s="30"/>
      <c r="B94" s="31" t="s">
        <v>126</v>
      </c>
      <c r="C94" s="32">
        <v>127.6</v>
      </c>
      <c r="D94" s="32">
        <v>0</v>
      </c>
      <c r="E94" s="32"/>
      <c r="F94" s="32"/>
      <c r="G94" s="32"/>
      <c r="H94" s="32"/>
      <c r="I94" s="32"/>
      <c r="J94" s="32"/>
      <c r="K94" s="32"/>
      <c r="L94" s="32"/>
      <c r="M94" s="32"/>
      <c r="N94" s="32">
        <v>0</v>
      </c>
      <c r="O94" s="32"/>
      <c r="P94" s="32">
        <v>127.6</v>
      </c>
      <c r="Q94" s="32">
        <v>112.3</v>
      </c>
      <c r="R94" s="32">
        <v>15.3</v>
      </c>
    </row>
    <row r="95" spans="1:19" ht="28.5" customHeight="1" x14ac:dyDescent="0.2">
      <c r="A95" s="30">
        <v>20</v>
      </c>
      <c r="B95" s="31" t="s">
        <v>71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9" ht="28.5" customHeight="1" x14ac:dyDescent="0.2">
      <c r="A96" s="30"/>
      <c r="B96" s="31" t="s">
        <v>124</v>
      </c>
      <c r="C96" s="32">
        <v>196.2</v>
      </c>
      <c r="D96" s="32">
        <v>0</v>
      </c>
      <c r="E96" s="32"/>
      <c r="F96" s="32"/>
      <c r="G96" s="32"/>
      <c r="H96" s="32"/>
      <c r="I96" s="32"/>
      <c r="J96" s="32"/>
      <c r="K96" s="32"/>
      <c r="L96" s="32"/>
      <c r="M96" s="32"/>
      <c r="N96" s="32">
        <v>0</v>
      </c>
      <c r="O96" s="32"/>
      <c r="P96" s="32">
        <v>196.2</v>
      </c>
      <c r="Q96" s="32">
        <v>164.8</v>
      </c>
      <c r="R96" s="32">
        <v>31.4</v>
      </c>
    </row>
    <row r="97" spans="1:18" ht="28.5" customHeight="1" x14ac:dyDescent="0.2">
      <c r="A97" s="30"/>
      <c r="B97" s="31" t="s">
        <v>125</v>
      </c>
      <c r="C97" s="32">
        <v>196.2</v>
      </c>
      <c r="D97" s="32">
        <v>0</v>
      </c>
      <c r="E97" s="32"/>
      <c r="F97" s="32"/>
      <c r="G97" s="32"/>
      <c r="H97" s="32"/>
      <c r="I97" s="32"/>
      <c r="J97" s="32"/>
      <c r="K97" s="32"/>
      <c r="L97" s="32"/>
      <c r="M97" s="32"/>
      <c r="N97" s="32">
        <v>0</v>
      </c>
      <c r="O97" s="32"/>
      <c r="P97" s="32">
        <v>196.2</v>
      </c>
      <c r="Q97" s="32">
        <v>164.8</v>
      </c>
      <c r="R97" s="32">
        <v>31.4</v>
      </c>
    </row>
    <row r="98" spans="1:18" ht="28.5" customHeight="1" x14ac:dyDescent="0.2">
      <c r="A98" s="30"/>
      <c r="B98" s="31" t="s">
        <v>126</v>
      </c>
      <c r="C98" s="32">
        <v>150.9</v>
      </c>
      <c r="D98" s="32">
        <v>0</v>
      </c>
      <c r="E98" s="32"/>
      <c r="F98" s="32"/>
      <c r="G98" s="32"/>
      <c r="H98" s="32"/>
      <c r="I98" s="32"/>
      <c r="J98" s="32"/>
      <c r="K98" s="32"/>
      <c r="L98" s="32"/>
      <c r="M98" s="32"/>
      <c r="N98" s="32">
        <v>0</v>
      </c>
      <c r="O98" s="32"/>
      <c r="P98" s="32">
        <v>150.9</v>
      </c>
      <c r="Q98" s="32">
        <v>119.5</v>
      </c>
      <c r="R98" s="32">
        <v>31.4</v>
      </c>
    </row>
    <row r="99" spans="1:18" ht="28.5" customHeight="1" x14ac:dyDescent="0.2">
      <c r="A99" s="30">
        <v>21</v>
      </c>
      <c r="B99" s="31" t="s">
        <v>70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ht="28.5" customHeight="1" x14ac:dyDescent="0.2">
      <c r="A100" s="30"/>
      <c r="B100" s="31" t="s">
        <v>124</v>
      </c>
      <c r="C100" s="32">
        <v>874.5</v>
      </c>
      <c r="D100" s="32">
        <v>700</v>
      </c>
      <c r="E100" s="32"/>
      <c r="F100" s="32"/>
      <c r="G100" s="32"/>
      <c r="H100" s="32"/>
      <c r="I100" s="32">
        <v>500</v>
      </c>
      <c r="J100" s="32">
        <v>200</v>
      </c>
      <c r="K100" s="32"/>
      <c r="L100" s="32"/>
      <c r="M100" s="32"/>
      <c r="N100" s="32">
        <v>0</v>
      </c>
      <c r="O100" s="32"/>
      <c r="P100" s="32">
        <v>174.5</v>
      </c>
      <c r="Q100" s="32">
        <v>164.8</v>
      </c>
      <c r="R100" s="32">
        <v>9.6999999999999993</v>
      </c>
    </row>
    <row r="101" spans="1:18" ht="28.5" customHeight="1" x14ac:dyDescent="0.2">
      <c r="A101" s="30"/>
      <c r="B101" s="31" t="s">
        <v>125</v>
      </c>
      <c r="C101" s="32">
        <v>874.5</v>
      </c>
      <c r="D101" s="32">
        <v>700</v>
      </c>
      <c r="E101" s="32"/>
      <c r="F101" s="32"/>
      <c r="G101" s="32"/>
      <c r="H101" s="32"/>
      <c r="I101" s="32">
        <v>500</v>
      </c>
      <c r="J101" s="32">
        <v>200</v>
      </c>
      <c r="K101" s="32"/>
      <c r="L101" s="32"/>
      <c r="M101" s="32"/>
      <c r="N101" s="32">
        <v>0</v>
      </c>
      <c r="O101" s="32"/>
      <c r="P101" s="32">
        <v>174.5</v>
      </c>
      <c r="Q101" s="32">
        <v>164.8</v>
      </c>
      <c r="R101" s="32">
        <v>9.6999999999999993</v>
      </c>
    </row>
    <row r="102" spans="1:18" ht="28.5" customHeight="1" x14ac:dyDescent="0.2">
      <c r="A102" s="30"/>
      <c r="B102" s="31" t="s">
        <v>126</v>
      </c>
      <c r="C102" s="32">
        <v>811.1</v>
      </c>
      <c r="D102" s="32">
        <v>700</v>
      </c>
      <c r="E102" s="32"/>
      <c r="F102" s="32"/>
      <c r="G102" s="32"/>
      <c r="H102" s="32"/>
      <c r="I102" s="32">
        <v>500</v>
      </c>
      <c r="J102" s="32">
        <v>200</v>
      </c>
      <c r="K102" s="32"/>
      <c r="L102" s="32"/>
      <c r="M102" s="32"/>
      <c r="N102" s="32">
        <v>0</v>
      </c>
      <c r="O102" s="32"/>
      <c r="P102" s="32">
        <v>111.1</v>
      </c>
      <c r="Q102" s="32">
        <v>101.4</v>
      </c>
      <c r="R102" s="32">
        <v>9.6999999999999993</v>
      </c>
    </row>
    <row r="103" spans="1:18" ht="28.5" customHeight="1" x14ac:dyDescent="0.2">
      <c r="A103" s="30">
        <v>22</v>
      </c>
      <c r="B103" s="31" t="s">
        <v>69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ht="28.5" customHeight="1" x14ac:dyDescent="0.2">
      <c r="A104" s="30"/>
      <c r="B104" s="31" t="s">
        <v>124</v>
      </c>
      <c r="C104" s="32">
        <v>383.3</v>
      </c>
      <c r="D104" s="32">
        <v>250</v>
      </c>
      <c r="E104" s="32"/>
      <c r="F104" s="32"/>
      <c r="G104" s="32"/>
      <c r="H104" s="32"/>
      <c r="I104" s="32"/>
      <c r="J104" s="32">
        <v>250</v>
      </c>
      <c r="K104" s="32"/>
      <c r="L104" s="32"/>
      <c r="M104" s="32"/>
      <c r="N104" s="32">
        <v>0</v>
      </c>
      <c r="O104" s="32"/>
      <c r="P104" s="32">
        <v>133.30000000000001</v>
      </c>
      <c r="Q104" s="32">
        <v>123.6</v>
      </c>
      <c r="R104" s="32">
        <v>9.6999999999999993</v>
      </c>
    </row>
    <row r="105" spans="1:18" ht="28.5" customHeight="1" x14ac:dyDescent="0.2">
      <c r="A105" s="30"/>
      <c r="B105" s="31" t="s">
        <v>125</v>
      </c>
      <c r="C105" s="32">
        <v>3355</v>
      </c>
      <c r="D105" s="32">
        <v>3221.7</v>
      </c>
      <c r="E105" s="32">
        <v>2971.7</v>
      </c>
      <c r="F105" s="32"/>
      <c r="G105" s="32"/>
      <c r="H105" s="32"/>
      <c r="I105" s="32"/>
      <c r="J105" s="32">
        <v>250</v>
      </c>
      <c r="K105" s="32"/>
      <c r="L105" s="32"/>
      <c r="M105" s="32"/>
      <c r="N105" s="32">
        <v>0</v>
      </c>
      <c r="O105" s="32"/>
      <c r="P105" s="32">
        <v>133.30000000000001</v>
      </c>
      <c r="Q105" s="32">
        <v>123.6</v>
      </c>
      <c r="R105" s="32">
        <v>9.6999999999999993</v>
      </c>
    </row>
    <row r="106" spans="1:18" ht="28.5" customHeight="1" x14ac:dyDescent="0.2">
      <c r="A106" s="30"/>
      <c r="B106" s="31" t="s">
        <v>126</v>
      </c>
      <c r="C106" s="32">
        <v>3324</v>
      </c>
      <c r="D106" s="32">
        <v>3221.7</v>
      </c>
      <c r="E106" s="32">
        <v>2971.7</v>
      </c>
      <c r="F106" s="32"/>
      <c r="G106" s="32"/>
      <c r="H106" s="32"/>
      <c r="I106" s="32"/>
      <c r="J106" s="32">
        <v>250</v>
      </c>
      <c r="K106" s="32"/>
      <c r="L106" s="32"/>
      <c r="M106" s="32"/>
      <c r="N106" s="32">
        <v>0</v>
      </c>
      <c r="O106" s="32"/>
      <c r="P106" s="32">
        <v>102.3</v>
      </c>
      <c r="Q106" s="32">
        <v>92.6</v>
      </c>
      <c r="R106" s="32">
        <v>9.6999999999999993</v>
      </c>
    </row>
    <row r="107" spans="1:18" ht="28.5" customHeight="1" x14ac:dyDescent="0.2">
      <c r="A107" s="30">
        <v>23</v>
      </c>
      <c r="B107" s="31" t="s">
        <v>68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ht="28.5" customHeight="1" x14ac:dyDescent="0.2">
      <c r="A108" s="30"/>
      <c r="B108" s="31" t="s">
        <v>124</v>
      </c>
      <c r="C108" s="32">
        <v>138.5</v>
      </c>
      <c r="D108" s="32">
        <v>0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>
        <v>0</v>
      </c>
      <c r="O108" s="32"/>
      <c r="P108" s="32">
        <v>138.5</v>
      </c>
      <c r="Q108" s="32">
        <v>123.6</v>
      </c>
      <c r="R108" s="32">
        <v>14.9</v>
      </c>
    </row>
    <row r="109" spans="1:18" ht="28.5" customHeight="1" x14ac:dyDescent="0.2">
      <c r="A109" s="30"/>
      <c r="B109" s="31" t="s">
        <v>125</v>
      </c>
      <c r="C109" s="32">
        <v>238.5</v>
      </c>
      <c r="D109" s="32">
        <v>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>
        <v>100</v>
      </c>
      <c r="O109" s="32">
        <v>100</v>
      </c>
      <c r="P109" s="32">
        <v>138.5</v>
      </c>
      <c r="Q109" s="32">
        <v>123.6</v>
      </c>
      <c r="R109" s="32">
        <v>14.9</v>
      </c>
    </row>
    <row r="110" spans="1:18" ht="28.5" customHeight="1" x14ac:dyDescent="0.2">
      <c r="A110" s="30"/>
      <c r="B110" s="31" t="s">
        <v>126</v>
      </c>
      <c r="C110" s="32">
        <v>179.9</v>
      </c>
      <c r="D110" s="32">
        <v>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>
        <v>100</v>
      </c>
      <c r="O110" s="32">
        <v>100</v>
      </c>
      <c r="P110" s="32">
        <v>79.900000000000006</v>
      </c>
      <c r="Q110" s="32">
        <v>65</v>
      </c>
      <c r="R110" s="32">
        <v>14.9</v>
      </c>
    </row>
    <row r="111" spans="1:18" ht="28.5" customHeight="1" x14ac:dyDescent="0.2">
      <c r="A111" s="30">
        <v>24</v>
      </c>
      <c r="B111" s="31" t="s">
        <v>67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ht="28.5" customHeight="1" x14ac:dyDescent="0.2">
      <c r="A112" s="30"/>
      <c r="B112" s="31" t="s">
        <v>124</v>
      </c>
      <c r="C112" s="32">
        <v>129.4</v>
      </c>
      <c r="D112" s="32">
        <v>0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>
        <v>0</v>
      </c>
      <c r="O112" s="32"/>
      <c r="P112" s="32">
        <v>129.4</v>
      </c>
      <c r="Q112" s="32">
        <v>123.6</v>
      </c>
      <c r="R112" s="32">
        <v>5.8</v>
      </c>
    </row>
    <row r="113" spans="1:18" ht="28.5" customHeight="1" x14ac:dyDescent="0.2">
      <c r="A113" s="30"/>
      <c r="B113" s="31" t="s">
        <v>125</v>
      </c>
      <c r="C113" s="32">
        <v>129.4</v>
      </c>
      <c r="D113" s="32">
        <v>0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>
        <v>0</v>
      </c>
      <c r="O113" s="32"/>
      <c r="P113" s="32">
        <v>129.4</v>
      </c>
      <c r="Q113" s="32">
        <v>123.6</v>
      </c>
      <c r="R113" s="32">
        <v>5.8</v>
      </c>
    </row>
    <row r="114" spans="1:18" ht="28.5" customHeight="1" x14ac:dyDescent="0.2">
      <c r="A114" s="30"/>
      <c r="B114" s="31" t="s">
        <v>126</v>
      </c>
      <c r="C114" s="32">
        <v>77.8</v>
      </c>
      <c r="D114" s="32">
        <v>0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>
        <v>0</v>
      </c>
      <c r="O114" s="32"/>
      <c r="P114" s="32">
        <v>77.8</v>
      </c>
      <c r="Q114" s="32">
        <v>72</v>
      </c>
      <c r="R114" s="32">
        <v>5.8</v>
      </c>
    </row>
    <row r="115" spans="1:18" ht="28.5" customHeight="1" x14ac:dyDescent="0.2">
      <c r="A115" s="30">
        <v>25</v>
      </c>
      <c r="B115" s="31" t="s">
        <v>66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ht="28.5" customHeight="1" x14ac:dyDescent="0.2">
      <c r="A116" s="30"/>
      <c r="B116" s="31" t="s">
        <v>124</v>
      </c>
      <c r="C116" s="32">
        <v>4206.2</v>
      </c>
      <c r="D116" s="32">
        <v>4163.3999999999996</v>
      </c>
      <c r="E116" s="32"/>
      <c r="F116" s="32"/>
      <c r="G116" s="32"/>
      <c r="H116" s="32">
        <v>3863.4</v>
      </c>
      <c r="I116" s="32"/>
      <c r="J116" s="32">
        <v>300</v>
      </c>
      <c r="K116" s="32"/>
      <c r="L116" s="32"/>
      <c r="M116" s="32"/>
      <c r="N116" s="32">
        <v>0</v>
      </c>
      <c r="O116" s="32"/>
      <c r="P116" s="32">
        <v>42.8</v>
      </c>
      <c r="Q116" s="32"/>
      <c r="R116" s="32">
        <v>42.8</v>
      </c>
    </row>
    <row r="117" spans="1:18" ht="28.5" customHeight="1" x14ac:dyDescent="0.2">
      <c r="A117" s="30"/>
      <c r="B117" s="31" t="s">
        <v>125</v>
      </c>
      <c r="C117" s="32">
        <v>4206.2</v>
      </c>
      <c r="D117" s="32">
        <v>4163.3999999999996</v>
      </c>
      <c r="E117" s="32"/>
      <c r="F117" s="32"/>
      <c r="G117" s="32"/>
      <c r="H117" s="32">
        <v>3863.4</v>
      </c>
      <c r="I117" s="32"/>
      <c r="J117" s="32">
        <v>300</v>
      </c>
      <c r="K117" s="32"/>
      <c r="L117" s="32"/>
      <c r="M117" s="32"/>
      <c r="N117" s="32">
        <v>0</v>
      </c>
      <c r="O117" s="32"/>
      <c r="P117" s="32">
        <v>42.8</v>
      </c>
      <c r="Q117" s="32"/>
      <c r="R117" s="32">
        <v>42.8</v>
      </c>
    </row>
    <row r="118" spans="1:18" ht="28.5" customHeight="1" x14ac:dyDescent="0.2">
      <c r="A118" s="30"/>
      <c r="B118" s="31" t="s">
        <v>126</v>
      </c>
      <c r="C118" s="32">
        <v>4206.2</v>
      </c>
      <c r="D118" s="32">
        <v>4163.3999999999996</v>
      </c>
      <c r="E118" s="32"/>
      <c r="F118" s="32"/>
      <c r="G118" s="32"/>
      <c r="H118" s="32">
        <v>3863.4</v>
      </c>
      <c r="I118" s="32"/>
      <c r="J118" s="32">
        <v>300</v>
      </c>
      <c r="K118" s="32"/>
      <c r="L118" s="32"/>
      <c r="M118" s="32"/>
      <c r="N118" s="32">
        <v>0</v>
      </c>
      <c r="O118" s="32"/>
      <c r="P118" s="32">
        <v>42.8</v>
      </c>
      <c r="Q118" s="32"/>
      <c r="R118" s="32">
        <v>42.8</v>
      </c>
    </row>
    <row r="119" spans="1:18" ht="28.5" customHeight="1" x14ac:dyDescent="0.2">
      <c r="A119" s="30">
        <v>26</v>
      </c>
      <c r="B119" s="31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28.5" customHeight="1" x14ac:dyDescent="0.2">
      <c r="A120" s="30"/>
      <c r="B120" s="31" t="s">
        <v>124</v>
      </c>
      <c r="C120" s="32">
        <v>194.4</v>
      </c>
      <c r="D120" s="32">
        <v>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>
        <v>0</v>
      </c>
      <c r="O120" s="32"/>
      <c r="P120" s="32">
        <v>194.4</v>
      </c>
      <c r="Q120" s="32">
        <v>164.8</v>
      </c>
      <c r="R120" s="32">
        <v>29.6</v>
      </c>
    </row>
    <row r="121" spans="1:18" ht="28.5" customHeight="1" x14ac:dyDescent="0.2">
      <c r="A121" s="30"/>
      <c r="B121" s="31" t="s">
        <v>125</v>
      </c>
      <c r="C121" s="32">
        <v>194.4</v>
      </c>
      <c r="D121" s="32">
        <v>0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>
        <v>0</v>
      </c>
      <c r="O121" s="32"/>
      <c r="P121" s="32">
        <v>194.4</v>
      </c>
      <c r="Q121" s="32">
        <v>164.8</v>
      </c>
      <c r="R121" s="32">
        <v>29.6</v>
      </c>
    </row>
    <row r="122" spans="1:18" ht="28.5" customHeight="1" x14ac:dyDescent="0.2">
      <c r="A122" s="30"/>
      <c r="B122" s="31" t="s">
        <v>126</v>
      </c>
      <c r="C122" s="32">
        <v>147.6</v>
      </c>
      <c r="D122" s="32">
        <v>0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>
        <v>0</v>
      </c>
      <c r="O122" s="32"/>
      <c r="P122" s="32">
        <v>147.6</v>
      </c>
      <c r="Q122" s="32">
        <v>118</v>
      </c>
      <c r="R122" s="32">
        <v>29.6</v>
      </c>
    </row>
    <row r="123" spans="1:18" ht="28.5" customHeight="1" x14ac:dyDescent="0.2">
      <c r="A123" s="30">
        <v>27</v>
      </c>
      <c r="B123" s="31" t="s">
        <v>64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28.5" customHeight="1" x14ac:dyDescent="0.2">
      <c r="A124" s="30"/>
      <c r="B124" s="31" t="s">
        <v>124</v>
      </c>
      <c r="C124" s="32">
        <v>331.1</v>
      </c>
      <c r="D124" s="32">
        <v>200</v>
      </c>
      <c r="E124" s="32"/>
      <c r="F124" s="32"/>
      <c r="G124" s="32"/>
      <c r="H124" s="32"/>
      <c r="I124" s="32"/>
      <c r="J124" s="32">
        <v>200</v>
      </c>
      <c r="K124" s="32"/>
      <c r="L124" s="32"/>
      <c r="M124" s="32"/>
      <c r="N124" s="32">
        <v>0</v>
      </c>
      <c r="O124" s="32"/>
      <c r="P124" s="32">
        <v>131.1</v>
      </c>
      <c r="Q124" s="32">
        <v>123.6</v>
      </c>
      <c r="R124" s="32">
        <v>7.5</v>
      </c>
    </row>
    <row r="125" spans="1:18" ht="28.5" customHeight="1" x14ac:dyDescent="0.2">
      <c r="A125" s="30"/>
      <c r="B125" s="31" t="s">
        <v>125</v>
      </c>
      <c r="C125" s="32">
        <v>331.1</v>
      </c>
      <c r="D125" s="32">
        <v>200</v>
      </c>
      <c r="E125" s="32"/>
      <c r="F125" s="32"/>
      <c r="G125" s="32"/>
      <c r="H125" s="32"/>
      <c r="I125" s="32"/>
      <c r="J125" s="32">
        <v>200</v>
      </c>
      <c r="K125" s="32"/>
      <c r="L125" s="32"/>
      <c r="M125" s="32"/>
      <c r="N125" s="32">
        <v>0</v>
      </c>
      <c r="O125" s="32"/>
      <c r="P125" s="32">
        <v>131.1</v>
      </c>
      <c r="Q125" s="32">
        <v>123.6</v>
      </c>
      <c r="R125" s="32">
        <v>7.5</v>
      </c>
    </row>
    <row r="126" spans="1:18" ht="28.5" customHeight="1" x14ac:dyDescent="0.2">
      <c r="A126" s="30"/>
      <c r="B126" s="31" t="s">
        <v>126</v>
      </c>
      <c r="C126" s="32">
        <v>289</v>
      </c>
      <c r="D126" s="32">
        <v>200</v>
      </c>
      <c r="E126" s="32"/>
      <c r="F126" s="32"/>
      <c r="G126" s="32"/>
      <c r="H126" s="32"/>
      <c r="I126" s="32"/>
      <c r="J126" s="32">
        <v>200</v>
      </c>
      <c r="K126" s="32"/>
      <c r="L126" s="32"/>
      <c r="M126" s="32"/>
      <c r="N126" s="32">
        <v>0</v>
      </c>
      <c r="O126" s="32"/>
      <c r="P126" s="32">
        <v>89</v>
      </c>
      <c r="Q126" s="32">
        <v>81.5</v>
      </c>
      <c r="R126" s="32">
        <v>7.5</v>
      </c>
    </row>
    <row r="127" spans="1:18" ht="28.5" customHeight="1" x14ac:dyDescent="0.2">
      <c r="A127" s="30">
        <v>28</v>
      </c>
      <c r="B127" s="31" t="s">
        <v>63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28.5" customHeight="1" x14ac:dyDescent="0.2">
      <c r="A128" s="30"/>
      <c r="B128" s="31" t="s">
        <v>124</v>
      </c>
      <c r="C128" s="32">
        <v>290.2</v>
      </c>
      <c r="D128" s="32">
        <v>150</v>
      </c>
      <c r="E128" s="32"/>
      <c r="F128" s="32"/>
      <c r="G128" s="32"/>
      <c r="H128" s="32"/>
      <c r="I128" s="32"/>
      <c r="J128" s="32">
        <v>150</v>
      </c>
      <c r="K128" s="32"/>
      <c r="L128" s="32"/>
      <c r="M128" s="32"/>
      <c r="N128" s="32">
        <v>0</v>
      </c>
      <c r="O128" s="32"/>
      <c r="P128" s="32">
        <v>140.19999999999999</v>
      </c>
      <c r="Q128" s="32">
        <v>123.6</v>
      </c>
      <c r="R128" s="32">
        <v>16.600000000000001</v>
      </c>
    </row>
    <row r="129" spans="1:19" ht="28.5" customHeight="1" x14ac:dyDescent="0.2">
      <c r="A129" s="30"/>
      <c r="B129" s="31" t="s">
        <v>125</v>
      </c>
      <c r="C129" s="32">
        <v>290.2</v>
      </c>
      <c r="D129" s="32">
        <v>150</v>
      </c>
      <c r="E129" s="32"/>
      <c r="F129" s="32"/>
      <c r="G129" s="32"/>
      <c r="H129" s="32"/>
      <c r="I129" s="32"/>
      <c r="J129" s="32">
        <v>150</v>
      </c>
      <c r="K129" s="32"/>
      <c r="L129" s="32"/>
      <c r="M129" s="32"/>
      <c r="N129" s="32">
        <v>0</v>
      </c>
      <c r="O129" s="32"/>
      <c r="P129" s="32">
        <v>140.19999999999999</v>
      </c>
      <c r="Q129" s="32">
        <v>123.6</v>
      </c>
      <c r="R129" s="32">
        <v>16.600000000000001</v>
      </c>
    </row>
    <row r="130" spans="1:19" ht="28.5" customHeight="1" x14ac:dyDescent="0.2">
      <c r="A130" s="30"/>
      <c r="B130" s="31" t="s">
        <v>126</v>
      </c>
      <c r="C130" s="32">
        <v>238.4</v>
      </c>
      <c r="D130" s="32">
        <v>150</v>
      </c>
      <c r="E130" s="32"/>
      <c r="F130" s="32"/>
      <c r="G130" s="32"/>
      <c r="H130" s="32"/>
      <c r="I130" s="32"/>
      <c r="J130" s="32">
        <v>150</v>
      </c>
      <c r="K130" s="32"/>
      <c r="L130" s="32"/>
      <c r="M130" s="32"/>
      <c r="N130" s="32"/>
      <c r="O130" s="32"/>
      <c r="P130" s="32">
        <v>88.4</v>
      </c>
      <c r="Q130" s="32">
        <v>71.8</v>
      </c>
      <c r="R130" s="32">
        <v>16.600000000000001</v>
      </c>
    </row>
    <row r="131" spans="1:19" s="34" customFormat="1" ht="34.5" customHeight="1" x14ac:dyDescent="0.2">
      <c r="A131" s="55" t="s">
        <v>112</v>
      </c>
      <c r="B131" s="56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>
        <v>0</v>
      </c>
      <c r="O131" s="32"/>
      <c r="P131" s="32"/>
      <c r="Q131" s="32"/>
      <c r="R131" s="32"/>
      <c r="S131" s="26">
        <f t="shared" ref="S131" si="2">SUM(S91:S127)</f>
        <v>0</v>
      </c>
    </row>
    <row r="132" spans="1:19" s="17" customFormat="1" ht="28.5" customHeight="1" x14ac:dyDescent="0.2">
      <c r="A132" s="29"/>
      <c r="B132" s="29" t="s">
        <v>124</v>
      </c>
      <c r="C132" s="26">
        <v>6923.9</v>
      </c>
      <c r="D132" s="26">
        <v>5463.4</v>
      </c>
      <c r="E132" s="26">
        <v>0</v>
      </c>
      <c r="F132" s="26">
        <v>0</v>
      </c>
      <c r="G132" s="26">
        <v>0</v>
      </c>
      <c r="H132" s="26">
        <v>3863.4</v>
      </c>
      <c r="I132" s="26">
        <v>500</v>
      </c>
      <c r="J132" s="26">
        <v>1100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1460.5</v>
      </c>
      <c r="Q132" s="26">
        <v>1277.2</v>
      </c>
      <c r="R132" s="26">
        <v>183.3</v>
      </c>
      <c r="S132" s="18"/>
    </row>
    <row r="133" spans="1:19" s="17" customFormat="1" ht="28.5" customHeight="1" x14ac:dyDescent="0.2">
      <c r="A133" s="29"/>
      <c r="B133" s="29" t="s">
        <v>125</v>
      </c>
      <c r="C133" s="26">
        <v>9995.6</v>
      </c>
      <c r="D133" s="26">
        <v>8435.1</v>
      </c>
      <c r="E133" s="26">
        <v>2971.7</v>
      </c>
      <c r="F133" s="26">
        <v>0</v>
      </c>
      <c r="G133" s="26">
        <v>0</v>
      </c>
      <c r="H133" s="26">
        <v>3863.4</v>
      </c>
      <c r="I133" s="26">
        <v>500</v>
      </c>
      <c r="J133" s="26">
        <v>1100</v>
      </c>
      <c r="K133" s="26">
        <v>0</v>
      </c>
      <c r="L133" s="26">
        <v>0</v>
      </c>
      <c r="M133" s="26">
        <v>0</v>
      </c>
      <c r="N133" s="26">
        <v>100</v>
      </c>
      <c r="O133" s="26">
        <v>100</v>
      </c>
      <c r="P133" s="26">
        <v>1460.5</v>
      </c>
      <c r="Q133" s="26">
        <v>1277.2</v>
      </c>
      <c r="R133" s="26">
        <v>183.3</v>
      </c>
      <c r="S133" s="18"/>
    </row>
    <row r="134" spans="1:19" s="17" customFormat="1" ht="28.5" customHeight="1" x14ac:dyDescent="0.2">
      <c r="A134" s="29"/>
      <c r="B134" s="29" t="s">
        <v>126</v>
      </c>
      <c r="C134" s="26">
        <v>9552.5</v>
      </c>
      <c r="D134" s="26">
        <v>8435.1</v>
      </c>
      <c r="E134" s="26">
        <v>2971.7</v>
      </c>
      <c r="F134" s="26">
        <v>0</v>
      </c>
      <c r="G134" s="26">
        <v>0</v>
      </c>
      <c r="H134" s="26">
        <v>3863.4</v>
      </c>
      <c r="I134" s="26">
        <v>500</v>
      </c>
      <c r="J134" s="26">
        <v>1100</v>
      </c>
      <c r="K134" s="26">
        <v>0</v>
      </c>
      <c r="L134" s="26">
        <v>0</v>
      </c>
      <c r="M134" s="26">
        <v>0</v>
      </c>
      <c r="N134" s="26">
        <v>100</v>
      </c>
      <c r="O134" s="26">
        <v>100</v>
      </c>
      <c r="P134" s="26">
        <v>1017.4</v>
      </c>
      <c r="Q134" s="26">
        <v>834.1</v>
      </c>
      <c r="R134" s="26">
        <v>183.3</v>
      </c>
      <c r="S134" s="18"/>
    </row>
    <row r="135" spans="1:19" ht="28.5" customHeight="1" x14ac:dyDescent="0.2">
      <c r="A135" s="30">
        <v>29</v>
      </c>
      <c r="B135" s="31" t="s">
        <v>62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9" ht="28.5" customHeight="1" x14ac:dyDescent="0.2">
      <c r="A136" s="30"/>
      <c r="B136" s="31" t="s">
        <v>124</v>
      </c>
      <c r="C136" s="32">
        <v>438.8</v>
      </c>
      <c r="D136" s="32">
        <v>0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>
        <v>0</v>
      </c>
      <c r="O136" s="32"/>
      <c r="P136" s="32">
        <v>438.8</v>
      </c>
      <c r="Q136" s="32">
        <v>412.1</v>
      </c>
      <c r="R136" s="32">
        <v>26.7</v>
      </c>
    </row>
    <row r="137" spans="1:19" ht="28.5" customHeight="1" x14ac:dyDescent="0.2">
      <c r="A137" s="30"/>
      <c r="B137" s="31" t="s">
        <v>125</v>
      </c>
      <c r="C137" s="32">
        <v>438.8</v>
      </c>
      <c r="D137" s="32">
        <v>0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>
        <v>0</v>
      </c>
      <c r="O137" s="32"/>
      <c r="P137" s="32">
        <v>438.8</v>
      </c>
      <c r="Q137" s="32">
        <v>412.1</v>
      </c>
      <c r="R137" s="32">
        <v>26.7</v>
      </c>
    </row>
    <row r="138" spans="1:19" ht="28.5" customHeight="1" x14ac:dyDescent="0.2">
      <c r="A138" s="30"/>
      <c r="B138" s="31" t="s">
        <v>126</v>
      </c>
      <c r="C138" s="32">
        <v>310.7</v>
      </c>
      <c r="D138" s="32">
        <v>0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>
        <v>0</v>
      </c>
      <c r="O138" s="32"/>
      <c r="P138" s="32">
        <v>310.7</v>
      </c>
      <c r="Q138" s="32">
        <v>284</v>
      </c>
      <c r="R138" s="32">
        <v>26.7</v>
      </c>
    </row>
    <row r="139" spans="1:19" ht="28.5" customHeight="1" x14ac:dyDescent="0.2">
      <c r="A139" s="30">
        <v>30</v>
      </c>
      <c r="B139" s="31" t="s">
        <v>61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9" ht="28.5" customHeight="1" x14ac:dyDescent="0.2">
      <c r="A140" s="30"/>
      <c r="B140" s="31" t="s">
        <v>124</v>
      </c>
      <c r="C140" s="32">
        <v>135</v>
      </c>
      <c r="D140" s="32">
        <v>0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>
        <v>0</v>
      </c>
      <c r="O140" s="32"/>
      <c r="P140" s="32">
        <v>135</v>
      </c>
      <c r="Q140" s="32">
        <v>123.6</v>
      </c>
      <c r="R140" s="32">
        <v>11.4</v>
      </c>
    </row>
    <row r="141" spans="1:19" ht="28.5" customHeight="1" x14ac:dyDescent="0.2">
      <c r="A141" s="30"/>
      <c r="B141" s="31" t="s">
        <v>125</v>
      </c>
      <c r="C141" s="32">
        <v>135</v>
      </c>
      <c r="D141" s="32">
        <v>0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>
        <v>0</v>
      </c>
      <c r="O141" s="32"/>
      <c r="P141" s="32">
        <v>135</v>
      </c>
      <c r="Q141" s="32">
        <v>123.6</v>
      </c>
      <c r="R141" s="32">
        <v>11.4</v>
      </c>
    </row>
    <row r="142" spans="1:19" ht="28.5" customHeight="1" x14ac:dyDescent="0.2">
      <c r="A142" s="30"/>
      <c r="B142" s="31" t="s">
        <v>126</v>
      </c>
      <c r="C142" s="32">
        <v>109</v>
      </c>
      <c r="D142" s="32">
        <v>0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>
        <v>0</v>
      </c>
      <c r="O142" s="32"/>
      <c r="P142" s="32">
        <v>109</v>
      </c>
      <c r="Q142" s="32">
        <v>97.6</v>
      </c>
      <c r="R142" s="32">
        <v>11.4</v>
      </c>
    </row>
    <row r="143" spans="1:19" ht="28.5" customHeight="1" x14ac:dyDescent="0.2">
      <c r="A143" s="30">
        <v>31</v>
      </c>
      <c r="B143" s="31" t="s">
        <v>60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9" ht="28.5" customHeight="1" x14ac:dyDescent="0.2">
      <c r="A144" s="30"/>
      <c r="B144" s="31" t="s">
        <v>124</v>
      </c>
      <c r="C144" s="32">
        <v>135</v>
      </c>
      <c r="D144" s="32">
        <v>0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>
        <v>0</v>
      </c>
      <c r="O144" s="32"/>
      <c r="P144" s="32">
        <v>135</v>
      </c>
      <c r="Q144" s="32">
        <v>123.6</v>
      </c>
      <c r="R144" s="32">
        <v>11.4</v>
      </c>
    </row>
    <row r="145" spans="1:18" ht="28.5" customHeight="1" x14ac:dyDescent="0.2">
      <c r="A145" s="30"/>
      <c r="B145" s="31" t="s">
        <v>125</v>
      </c>
      <c r="C145" s="32">
        <v>435</v>
      </c>
      <c r="D145" s="32">
        <v>300</v>
      </c>
      <c r="E145" s="32">
        <v>300</v>
      </c>
      <c r="F145" s="32"/>
      <c r="G145" s="32"/>
      <c r="H145" s="32"/>
      <c r="I145" s="32"/>
      <c r="J145" s="32"/>
      <c r="K145" s="32"/>
      <c r="L145" s="32"/>
      <c r="M145" s="32"/>
      <c r="N145" s="32">
        <v>0</v>
      </c>
      <c r="O145" s="32"/>
      <c r="P145" s="32">
        <v>135</v>
      </c>
      <c r="Q145" s="32">
        <v>123.6</v>
      </c>
      <c r="R145" s="32">
        <v>11.4</v>
      </c>
    </row>
    <row r="146" spans="1:18" ht="28.5" customHeight="1" x14ac:dyDescent="0.2">
      <c r="A146" s="30"/>
      <c r="B146" s="31" t="s">
        <v>126</v>
      </c>
      <c r="C146" s="32">
        <v>409</v>
      </c>
      <c r="D146" s="32">
        <v>300</v>
      </c>
      <c r="E146" s="32">
        <v>300</v>
      </c>
      <c r="F146" s="32"/>
      <c r="G146" s="32"/>
      <c r="H146" s="32"/>
      <c r="I146" s="32"/>
      <c r="J146" s="32"/>
      <c r="K146" s="32"/>
      <c r="L146" s="32"/>
      <c r="M146" s="32"/>
      <c r="N146" s="32">
        <v>0</v>
      </c>
      <c r="O146" s="32"/>
      <c r="P146" s="32">
        <v>109</v>
      </c>
      <c r="Q146" s="32">
        <v>97.6</v>
      </c>
      <c r="R146" s="32">
        <v>11.4</v>
      </c>
    </row>
    <row r="147" spans="1:18" ht="28.5" customHeight="1" x14ac:dyDescent="0.2">
      <c r="A147" s="30">
        <v>32</v>
      </c>
      <c r="B147" s="31" t="s">
        <v>59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28.5" customHeight="1" x14ac:dyDescent="0.2">
      <c r="A148" s="30"/>
      <c r="B148" s="31" t="s">
        <v>124</v>
      </c>
      <c r="C148" s="32">
        <v>185.3</v>
      </c>
      <c r="D148" s="32">
        <v>0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>
        <v>0</v>
      </c>
      <c r="O148" s="32"/>
      <c r="P148" s="32">
        <v>185.3</v>
      </c>
      <c r="Q148" s="32">
        <v>164.8</v>
      </c>
      <c r="R148" s="32">
        <v>20.5</v>
      </c>
    </row>
    <row r="149" spans="1:18" ht="28.5" customHeight="1" x14ac:dyDescent="0.2">
      <c r="A149" s="30"/>
      <c r="B149" s="31" t="s">
        <v>125</v>
      </c>
      <c r="C149" s="32">
        <v>185.3</v>
      </c>
      <c r="D149" s="32">
        <v>0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>
        <v>0</v>
      </c>
      <c r="O149" s="32"/>
      <c r="P149" s="32">
        <v>185.3</v>
      </c>
      <c r="Q149" s="32">
        <v>164.8</v>
      </c>
      <c r="R149" s="32">
        <v>20.5</v>
      </c>
    </row>
    <row r="150" spans="1:18" ht="28.5" customHeight="1" x14ac:dyDescent="0.2">
      <c r="A150" s="30"/>
      <c r="B150" s="31" t="s">
        <v>126</v>
      </c>
      <c r="C150" s="32">
        <v>150.6</v>
      </c>
      <c r="D150" s="32">
        <v>0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>
        <v>0</v>
      </c>
      <c r="O150" s="32"/>
      <c r="P150" s="32">
        <v>150.6</v>
      </c>
      <c r="Q150" s="32">
        <v>130.1</v>
      </c>
      <c r="R150" s="32">
        <v>20.5</v>
      </c>
    </row>
    <row r="151" spans="1:18" ht="28.5" customHeight="1" x14ac:dyDescent="0.2">
      <c r="A151" s="30">
        <v>33</v>
      </c>
      <c r="B151" s="31" t="s">
        <v>58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ht="28.5" customHeight="1" x14ac:dyDescent="0.2">
      <c r="A152" s="30"/>
      <c r="B152" s="31" t="s">
        <v>124</v>
      </c>
      <c r="C152" s="32">
        <v>89.9</v>
      </c>
      <c r="D152" s="32">
        <v>0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>
        <v>0</v>
      </c>
      <c r="O152" s="32"/>
      <c r="P152" s="32">
        <v>89.9</v>
      </c>
      <c r="Q152" s="32">
        <v>82.4</v>
      </c>
      <c r="R152" s="32">
        <v>7.5</v>
      </c>
    </row>
    <row r="153" spans="1:18" ht="28.5" customHeight="1" x14ac:dyDescent="0.2">
      <c r="A153" s="30"/>
      <c r="B153" s="31" t="s">
        <v>125</v>
      </c>
      <c r="C153" s="32">
        <v>189.9</v>
      </c>
      <c r="D153" s="32">
        <v>100</v>
      </c>
      <c r="E153" s="32"/>
      <c r="F153" s="32"/>
      <c r="G153" s="32"/>
      <c r="H153" s="32"/>
      <c r="I153" s="32"/>
      <c r="J153" s="32">
        <v>100</v>
      </c>
      <c r="K153" s="32"/>
      <c r="L153" s="32"/>
      <c r="M153" s="32"/>
      <c r="N153" s="32">
        <v>0</v>
      </c>
      <c r="O153" s="32"/>
      <c r="P153" s="32">
        <v>89.9</v>
      </c>
      <c r="Q153" s="32">
        <v>82.4</v>
      </c>
      <c r="R153" s="32">
        <v>7.5</v>
      </c>
    </row>
    <row r="154" spans="1:18" ht="28.5" customHeight="1" x14ac:dyDescent="0.2">
      <c r="A154" s="30"/>
      <c r="B154" s="31" t="s">
        <v>126</v>
      </c>
      <c r="C154" s="32">
        <v>172.5</v>
      </c>
      <c r="D154" s="32">
        <v>100</v>
      </c>
      <c r="E154" s="32"/>
      <c r="F154" s="32"/>
      <c r="G154" s="32"/>
      <c r="H154" s="32"/>
      <c r="I154" s="32"/>
      <c r="J154" s="32">
        <v>100</v>
      </c>
      <c r="K154" s="32"/>
      <c r="L154" s="32"/>
      <c r="M154" s="32"/>
      <c r="N154" s="32">
        <v>0</v>
      </c>
      <c r="O154" s="32"/>
      <c r="P154" s="32">
        <v>72.5</v>
      </c>
      <c r="Q154" s="32">
        <v>65</v>
      </c>
      <c r="R154" s="32">
        <v>7.5</v>
      </c>
    </row>
    <row r="155" spans="1:18" ht="28.5" customHeight="1" x14ac:dyDescent="0.2">
      <c r="A155" s="30">
        <v>34</v>
      </c>
      <c r="B155" s="31" t="s">
        <v>57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ht="28.5" customHeight="1" x14ac:dyDescent="0.2">
      <c r="A156" s="30"/>
      <c r="B156" s="31" t="s">
        <v>124</v>
      </c>
      <c r="C156" s="32">
        <v>91.6</v>
      </c>
      <c r="D156" s="32">
        <v>0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>
        <v>0</v>
      </c>
      <c r="O156" s="32"/>
      <c r="P156" s="32">
        <v>91.6</v>
      </c>
      <c r="Q156" s="32">
        <v>82.4</v>
      </c>
      <c r="R156" s="32">
        <v>9.1999999999999993</v>
      </c>
    </row>
    <row r="157" spans="1:18" ht="28.5" customHeight="1" x14ac:dyDescent="0.2">
      <c r="A157" s="30"/>
      <c r="B157" s="31" t="s">
        <v>125</v>
      </c>
      <c r="C157" s="32">
        <v>91.6</v>
      </c>
      <c r="D157" s="32">
        <v>0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>
        <v>0</v>
      </c>
      <c r="O157" s="32"/>
      <c r="P157" s="32">
        <v>91.6</v>
      </c>
      <c r="Q157" s="32">
        <v>82.4</v>
      </c>
      <c r="R157" s="32">
        <v>9.1999999999999993</v>
      </c>
    </row>
    <row r="158" spans="1:18" ht="28.5" customHeight="1" x14ac:dyDescent="0.2">
      <c r="A158" s="30"/>
      <c r="B158" s="31" t="s">
        <v>126</v>
      </c>
      <c r="C158" s="32">
        <v>70.099999999999994</v>
      </c>
      <c r="D158" s="32">
        <v>0</v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>
        <v>0</v>
      </c>
      <c r="O158" s="32"/>
      <c r="P158" s="32">
        <v>70.099999999999994</v>
      </c>
      <c r="Q158" s="32">
        <v>60.9</v>
      </c>
      <c r="R158" s="32">
        <v>9.1999999999999993</v>
      </c>
    </row>
    <row r="159" spans="1:18" ht="28.5" customHeight="1" x14ac:dyDescent="0.2">
      <c r="A159" s="30">
        <v>35</v>
      </c>
      <c r="B159" s="31" t="s">
        <v>56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ht="28.5" customHeight="1" x14ac:dyDescent="0.2">
      <c r="A160" s="30"/>
      <c r="B160" s="31" t="s">
        <v>124</v>
      </c>
      <c r="C160" s="32">
        <v>135</v>
      </c>
      <c r="D160" s="32">
        <v>0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>
        <v>0</v>
      </c>
      <c r="O160" s="32"/>
      <c r="P160" s="32">
        <v>135</v>
      </c>
      <c r="Q160" s="32">
        <v>123.6</v>
      </c>
      <c r="R160" s="32">
        <v>11.4</v>
      </c>
    </row>
    <row r="161" spans="1:18" ht="28.5" customHeight="1" x14ac:dyDescent="0.2">
      <c r="A161" s="30"/>
      <c r="B161" s="31" t="s">
        <v>125</v>
      </c>
      <c r="C161" s="32">
        <v>635</v>
      </c>
      <c r="D161" s="32">
        <v>500</v>
      </c>
      <c r="E161" s="32"/>
      <c r="F161" s="32"/>
      <c r="G161" s="32"/>
      <c r="H161" s="32"/>
      <c r="I161" s="32"/>
      <c r="J161" s="32">
        <v>500</v>
      </c>
      <c r="K161" s="32"/>
      <c r="L161" s="32"/>
      <c r="M161" s="32"/>
      <c r="N161" s="32">
        <v>0</v>
      </c>
      <c r="O161" s="32"/>
      <c r="P161" s="32">
        <v>135</v>
      </c>
      <c r="Q161" s="32">
        <v>123.6</v>
      </c>
      <c r="R161" s="32">
        <v>11.4</v>
      </c>
    </row>
    <row r="162" spans="1:18" ht="28.5" customHeight="1" x14ac:dyDescent="0.2">
      <c r="A162" s="30"/>
      <c r="B162" s="31" t="s">
        <v>126</v>
      </c>
      <c r="C162" s="32">
        <v>409</v>
      </c>
      <c r="D162" s="32">
        <v>300</v>
      </c>
      <c r="E162" s="32"/>
      <c r="F162" s="32"/>
      <c r="G162" s="32"/>
      <c r="H162" s="32"/>
      <c r="I162" s="32"/>
      <c r="J162" s="32">
        <v>300</v>
      </c>
      <c r="K162" s="32"/>
      <c r="L162" s="32"/>
      <c r="M162" s="32"/>
      <c r="N162" s="32">
        <v>0</v>
      </c>
      <c r="O162" s="32"/>
      <c r="P162" s="32">
        <v>109</v>
      </c>
      <c r="Q162" s="32">
        <v>97.6</v>
      </c>
      <c r="R162" s="32">
        <v>11.4</v>
      </c>
    </row>
    <row r="163" spans="1:18" ht="28.5" customHeight="1" x14ac:dyDescent="0.2">
      <c r="A163" s="30">
        <v>36</v>
      </c>
      <c r="B163" s="31" t="s">
        <v>55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1:18" ht="28.5" customHeight="1" x14ac:dyDescent="0.2">
      <c r="A164" s="30"/>
      <c r="B164" s="31" t="s">
        <v>124</v>
      </c>
      <c r="C164" s="32">
        <v>183.1</v>
      </c>
      <c r="D164" s="32">
        <v>0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>
        <v>0</v>
      </c>
      <c r="O164" s="32"/>
      <c r="P164" s="32">
        <v>183.1</v>
      </c>
      <c r="Q164" s="32">
        <v>164.8</v>
      </c>
      <c r="R164" s="32">
        <v>18.3</v>
      </c>
    </row>
    <row r="165" spans="1:18" ht="28.5" customHeight="1" x14ac:dyDescent="0.2">
      <c r="A165" s="30"/>
      <c r="B165" s="31" t="s">
        <v>125</v>
      </c>
      <c r="C165" s="32">
        <v>183.1</v>
      </c>
      <c r="D165" s="32">
        <v>0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>
        <v>0</v>
      </c>
      <c r="O165" s="32"/>
      <c r="P165" s="32">
        <v>183.1</v>
      </c>
      <c r="Q165" s="32">
        <v>164.8</v>
      </c>
      <c r="R165" s="32">
        <v>18.3</v>
      </c>
    </row>
    <row r="166" spans="1:18" ht="28.5" customHeight="1" x14ac:dyDescent="0.2">
      <c r="A166" s="30"/>
      <c r="B166" s="31" t="s">
        <v>126</v>
      </c>
      <c r="C166" s="32">
        <v>148.4</v>
      </c>
      <c r="D166" s="32">
        <v>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>
        <v>0</v>
      </c>
      <c r="O166" s="32"/>
      <c r="P166" s="32">
        <v>148.4</v>
      </c>
      <c r="Q166" s="32">
        <v>130.1</v>
      </c>
      <c r="R166" s="32">
        <v>18.3</v>
      </c>
    </row>
    <row r="167" spans="1:18" ht="28.5" customHeight="1" x14ac:dyDescent="0.2">
      <c r="A167" s="30">
        <v>37</v>
      </c>
      <c r="B167" s="31" t="s">
        <v>54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1:18" ht="28.5" customHeight="1" x14ac:dyDescent="0.2">
      <c r="A168" s="30"/>
      <c r="B168" s="31" t="s">
        <v>124</v>
      </c>
      <c r="C168" s="32">
        <v>4405.3</v>
      </c>
      <c r="D168" s="32">
        <v>4345.1000000000004</v>
      </c>
      <c r="E168" s="32"/>
      <c r="F168" s="32"/>
      <c r="G168" s="32"/>
      <c r="H168" s="32">
        <v>4345.1000000000004</v>
      </c>
      <c r="I168" s="32"/>
      <c r="J168" s="32"/>
      <c r="K168" s="32"/>
      <c r="L168" s="32"/>
      <c r="M168" s="32"/>
      <c r="N168" s="32">
        <v>0</v>
      </c>
      <c r="O168" s="32"/>
      <c r="P168" s="32">
        <v>60.2</v>
      </c>
      <c r="Q168" s="32"/>
      <c r="R168" s="32">
        <v>60.2</v>
      </c>
    </row>
    <row r="169" spans="1:18" ht="28.5" customHeight="1" x14ac:dyDescent="0.2">
      <c r="A169" s="30"/>
      <c r="B169" s="31" t="s">
        <v>125</v>
      </c>
      <c r="C169" s="32">
        <v>4905.3</v>
      </c>
      <c r="D169" s="32">
        <v>4845.1000000000004</v>
      </c>
      <c r="E169" s="32"/>
      <c r="F169" s="32"/>
      <c r="G169" s="32"/>
      <c r="H169" s="32">
        <v>4345.1000000000004</v>
      </c>
      <c r="I169" s="32"/>
      <c r="J169" s="32">
        <v>500</v>
      </c>
      <c r="K169" s="32"/>
      <c r="L169" s="32"/>
      <c r="M169" s="32"/>
      <c r="N169" s="32">
        <v>0</v>
      </c>
      <c r="O169" s="32"/>
      <c r="P169" s="32">
        <v>60.2</v>
      </c>
      <c r="Q169" s="32"/>
      <c r="R169" s="32">
        <v>60.2</v>
      </c>
    </row>
    <row r="170" spans="1:18" ht="28.5" customHeight="1" x14ac:dyDescent="0.2">
      <c r="A170" s="30"/>
      <c r="B170" s="31" t="s">
        <v>126</v>
      </c>
      <c r="C170" s="32">
        <v>60.2</v>
      </c>
      <c r="D170" s="32">
        <v>0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>
        <v>0</v>
      </c>
      <c r="O170" s="32"/>
      <c r="P170" s="32">
        <v>60.2</v>
      </c>
      <c r="Q170" s="32"/>
      <c r="R170" s="32">
        <v>60.2</v>
      </c>
    </row>
    <row r="171" spans="1:18" s="17" customFormat="1" ht="38.25" customHeight="1" x14ac:dyDescent="0.2">
      <c r="A171" s="55" t="s">
        <v>113</v>
      </c>
      <c r="B171" s="56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:18" s="17" customFormat="1" ht="28.5" customHeight="1" x14ac:dyDescent="0.2">
      <c r="A172" s="29"/>
      <c r="B172" s="29" t="s">
        <v>124</v>
      </c>
      <c r="C172" s="26">
        <v>5799</v>
      </c>
      <c r="D172" s="26">
        <v>4345.1000000000004</v>
      </c>
      <c r="E172" s="26">
        <v>0</v>
      </c>
      <c r="F172" s="26">
        <v>0</v>
      </c>
      <c r="G172" s="26">
        <v>0</v>
      </c>
      <c r="H172" s="26">
        <v>4345.1000000000004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1453.9</v>
      </c>
      <c r="Q172" s="26">
        <v>1277.3</v>
      </c>
      <c r="R172" s="26">
        <v>176.6</v>
      </c>
    </row>
    <row r="173" spans="1:18" s="17" customFormat="1" ht="28.5" customHeight="1" x14ac:dyDescent="0.2">
      <c r="A173" s="29"/>
      <c r="B173" s="29" t="s">
        <v>125</v>
      </c>
      <c r="C173" s="26">
        <v>7199</v>
      </c>
      <c r="D173" s="26">
        <v>5745.1</v>
      </c>
      <c r="E173" s="26">
        <v>300</v>
      </c>
      <c r="F173" s="26">
        <v>0</v>
      </c>
      <c r="G173" s="26">
        <v>0</v>
      </c>
      <c r="H173" s="26">
        <v>4345.1000000000004</v>
      </c>
      <c r="I173" s="26">
        <v>0</v>
      </c>
      <c r="J173" s="26">
        <v>1100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1453.9</v>
      </c>
      <c r="Q173" s="26">
        <v>1277.3</v>
      </c>
      <c r="R173" s="26">
        <v>176.6</v>
      </c>
    </row>
    <row r="174" spans="1:18" s="17" customFormat="1" ht="28.5" customHeight="1" x14ac:dyDescent="0.2">
      <c r="A174" s="29"/>
      <c r="B174" s="29" t="s">
        <v>126</v>
      </c>
      <c r="C174" s="26">
        <v>1839.5</v>
      </c>
      <c r="D174" s="26">
        <v>700</v>
      </c>
      <c r="E174" s="26">
        <v>300</v>
      </c>
      <c r="F174" s="26">
        <v>0</v>
      </c>
      <c r="G174" s="26">
        <v>0</v>
      </c>
      <c r="H174" s="26">
        <v>0</v>
      </c>
      <c r="I174" s="26">
        <v>0</v>
      </c>
      <c r="J174" s="26">
        <v>400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1139.5</v>
      </c>
      <c r="Q174" s="26">
        <v>962.9</v>
      </c>
      <c r="R174" s="26">
        <v>176.6</v>
      </c>
    </row>
    <row r="175" spans="1:18" ht="23.25" customHeight="1" x14ac:dyDescent="0.2">
      <c r="A175" s="30">
        <v>38</v>
      </c>
      <c r="B175" s="31" t="s">
        <v>53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1:18" ht="25.5" customHeight="1" x14ac:dyDescent="0.2">
      <c r="A176" s="30"/>
      <c r="B176" s="31" t="s">
        <v>124</v>
      </c>
      <c r="C176" s="32">
        <v>30332.9</v>
      </c>
      <c r="D176" s="32">
        <v>30303</v>
      </c>
      <c r="E176" s="32"/>
      <c r="F176" s="32"/>
      <c r="G176" s="32">
        <v>30303</v>
      </c>
      <c r="H176" s="32"/>
      <c r="I176" s="32"/>
      <c r="J176" s="32"/>
      <c r="K176" s="32"/>
      <c r="L176" s="32"/>
      <c r="M176" s="32"/>
      <c r="N176" s="32">
        <v>0</v>
      </c>
      <c r="O176" s="32"/>
      <c r="P176" s="32">
        <v>29.9</v>
      </c>
      <c r="Q176" s="32"/>
      <c r="R176" s="32">
        <v>29.9</v>
      </c>
    </row>
    <row r="177" spans="1:18" ht="25.5" customHeight="1" x14ac:dyDescent="0.2">
      <c r="A177" s="30"/>
      <c r="B177" s="31" t="s">
        <v>125</v>
      </c>
      <c r="C177" s="32">
        <v>29.9</v>
      </c>
      <c r="D177" s="32">
        <v>0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>
        <v>0</v>
      </c>
      <c r="O177" s="32"/>
      <c r="P177" s="32">
        <v>29.9</v>
      </c>
      <c r="Q177" s="32"/>
      <c r="R177" s="32">
        <v>29.9</v>
      </c>
    </row>
    <row r="178" spans="1:18" ht="23.25" customHeight="1" x14ac:dyDescent="0.2">
      <c r="A178" s="30"/>
      <c r="B178" s="31" t="s">
        <v>126</v>
      </c>
      <c r="C178" s="32">
        <v>29.9</v>
      </c>
      <c r="D178" s="32">
        <v>0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>
        <v>0</v>
      </c>
      <c r="O178" s="32"/>
      <c r="P178" s="32">
        <v>29.9</v>
      </c>
      <c r="Q178" s="32"/>
      <c r="R178" s="32">
        <v>29.9</v>
      </c>
    </row>
    <row r="179" spans="1:18" ht="28.5" customHeight="1" x14ac:dyDescent="0.2">
      <c r="A179" s="30">
        <v>39</v>
      </c>
      <c r="B179" s="31" t="s">
        <v>52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8.5" customHeight="1" x14ac:dyDescent="0.2">
      <c r="A180" s="30"/>
      <c r="B180" s="31" t="s">
        <v>124</v>
      </c>
      <c r="C180" s="32">
        <v>418.4</v>
      </c>
      <c r="D180" s="32">
        <v>150</v>
      </c>
      <c r="E180" s="32"/>
      <c r="F180" s="32"/>
      <c r="G180" s="32"/>
      <c r="H180" s="32"/>
      <c r="I180" s="32"/>
      <c r="J180" s="32">
        <v>150</v>
      </c>
      <c r="K180" s="32"/>
      <c r="L180" s="32"/>
      <c r="M180" s="32"/>
      <c r="N180" s="32">
        <v>0</v>
      </c>
      <c r="O180" s="32"/>
      <c r="P180" s="32">
        <v>268.39999999999998</v>
      </c>
      <c r="Q180" s="32">
        <v>240.6</v>
      </c>
      <c r="R180" s="32">
        <v>27.8</v>
      </c>
    </row>
    <row r="181" spans="1:18" ht="28.5" customHeight="1" x14ac:dyDescent="0.2">
      <c r="A181" s="30"/>
      <c r="B181" s="31" t="s">
        <v>125</v>
      </c>
      <c r="C181" s="32">
        <v>418.4</v>
      </c>
      <c r="D181" s="32">
        <v>150</v>
      </c>
      <c r="E181" s="32"/>
      <c r="F181" s="32"/>
      <c r="G181" s="32"/>
      <c r="H181" s="32"/>
      <c r="I181" s="32"/>
      <c r="J181" s="32">
        <v>150</v>
      </c>
      <c r="K181" s="32"/>
      <c r="L181" s="32"/>
      <c r="M181" s="32"/>
      <c r="N181" s="32">
        <v>0</v>
      </c>
      <c r="O181" s="32"/>
      <c r="P181" s="32">
        <v>268.39999999999998</v>
      </c>
      <c r="Q181" s="32">
        <v>240.6</v>
      </c>
      <c r="R181" s="32">
        <v>27.8</v>
      </c>
    </row>
    <row r="182" spans="1:18" ht="28.5" customHeight="1" x14ac:dyDescent="0.2">
      <c r="A182" s="30"/>
      <c r="B182" s="31" t="s">
        <v>126</v>
      </c>
      <c r="C182" s="32">
        <v>367.8</v>
      </c>
      <c r="D182" s="32">
        <v>150</v>
      </c>
      <c r="E182" s="32"/>
      <c r="F182" s="32"/>
      <c r="G182" s="32"/>
      <c r="H182" s="32"/>
      <c r="I182" s="32"/>
      <c r="J182" s="32">
        <v>150</v>
      </c>
      <c r="K182" s="32"/>
      <c r="L182" s="32"/>
      <c r="M182" s="32"/>
      <c r="N182" s="32">
        <v>0</v>
      </c>
      <c r="O182" s="32"/>
      <c r="P182" s="32">
        <v>217.8</v>
      </c>
      <c r="Q182" s="32">
        <v>190</v>
      </c>
      <c r="R182" s="32">
        <v>27.8</v>
      </c>
    </row>
    <row r="183" spans="1:18" ht="28.5" customHeight="1" x14ac:dyDescent="0.2">
      <c r="A183" s="30">
        <v>40</v>
      </c>
      <c r="B183" s="31" t="s">
        <v>51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28.5" customHeight="1" x14ac:dyDescent="0.2">
      <c r="A184" s="30"/>
      <c r="B184" s="31" t="s">
        <v>124</v>
      </c>
      <c r="C184" s="32">
        <v>762.3</v>
      </c>
      <c r="D184" s="32">
        <v>500</v>
      </c>
      <c r="E184" s="32"/>
      <c r="F184" s="32"/>
      <c r="G184" s="32"/>
      <c r="H184" s="32"/>
      <c r="I184" s="32">
        <v>500</v>
      </c>
      <c r="J184" s="32"/>
      <c r="K184" s="32"/>
      <c r="L184" s="32"/>
      <c r="M184" s="32"/>
      <c r="N184" s="32">
        <v>0</v>
      </c>
      <c r="O184" s="32"/>
      <c r="P184" s="32">
        <v>262.3</v>
      </c>
      <c r="Q184" s="32">
        <v>240.6</v>
      </c>
      <c r="R184" s="32">
        <v>21.7</v>
      </c>
    </row>
    <row r="185" spans="1:18" ht="28.5" customHeight="1" x14ac:dyDescent="0.2">
      <c r="A185" s="30"/>
      <c r="B185" s="31" t="s">
        <v>125</v>
      </c>
      <c r="C185" s="32">
        <v>1704.8</v>
      </c>
      <c r="D185" s="32">
        <v>1442.5</v>
      </c>
      <c r="E185" s="32"/>
      <c r="F185" s="32"/>
      <c r="G185" s="32"/>
      <c r="H185" s="32"/>
      <c r="I185" s="32">
        <v>500</v>
      </c>
      <c r="J185" s="32"/>
      <c r="K185" s="32"/>
      <c r="L185" s="32"/>
      <c r="M185" s="32">
        <v>942.5</v>
      </c>
      <c r="N185" s="32">
        <v>0</v>
      </c>
      <c r="O185" s="32"/>
      <c r="P185" s="32">
        <v>262.3</v>
      </c>
      <c r="Q185" s="32">
        <v>240.6</v>
      </c>
      <c r="R185" s="32">
        <v>21.7</v>
      </c>
    </row>
    <row r="186" spans="1:18" ht="28.5" customHeight="1" x14ac:dyDescent="0.2">
      <c r="A186" s="30"/>
      <c r="B186" s="31" t="s">
        <v>126</v>
      </c>
      <c r="C186" s="32">
        <v>1654.2</v>
      </c>
      <c r="D186" s="32">
        <v>1442.5</v>
      </c>
      <c r="E186" s="32"/>
      <c r="F186" s="32"/>
      <c r="G186" s="32"/>
      <c r="H186" s="32"/>
      <c r="I186" s="32">
        <v>500</v>
      </c>
      <c r="J186" s="32"/>
      <c r="K186" s="32"/>
      <c r="L186" s="32"/>
      <c r="M186" s="32">
        <v>942.5</v>
      </c>
      <c r="N186" s="32">
        <v>0</v>
      </c>
      <c r="O186" s="32"/>
      <c r="P186" s="32">
        <v>211.7</v>
      </c>
      <c r="Q186" s="32">
        <v>190</v>
      </c>
      <c r="R186" s="32">
        <v>21.7</v>
      </c>
    </row>
    <row r="187" spans="1:18" ht="28.5" customHeight="1" x14ac:dyDescent="0.2">
      <c r="A187" s="30">
        <v>41</v>
      </c>
      <c r="B187" s="31" t="s">
        <v>50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1:18" ht="28.5" customHeight="1" x14ac:dyDescent="0.2">
      <c r="A188" s="30"/>
      <c r="B188" s="31" t="s">
        <v>124</v>
      </c>
      <c r="C188" s="32">
        <v>1177.9000000000001</v>
      </c>
      <c r="D188" s="32">
        <v>496.6</v>
      </c>
      <c r="E188" s="32"/>
      <c r="F188" s="32"/>
      <c r="G188" s="32"/>
      <c r="H188" s="32"/>
      <c r="I188" s="32">
        <v>496.6</v>
      </c>
      <c r="J188" s="32"/>
      <c r="K188" s="32"/>
      <c r="L188" s="32"/>
      <c r="M188" s="32"/>
      <c r="N188" s="32">
        <v>0</v>
      </c>
      <c r="O188" s="32"/>
      <c r="P188" s="32">
        <v>681.3</v>
      </c>
      <c r="Q188" s="32">
        <v>621.6</v>
      </c>
      <c r="R188" s="32">
        <v>59.7</v>
      </c>
    </row>
    <row r="189" spans="1:18" ht="28.5" customHeight="1" x14ac:dyDescent="0.2">
      <c r="A189" s="30"/>
      <c r="B189" s="31" t="s">
        <v>125</v>
      </c>
      <c r="C189" s="32">
        <v>1177.9000000000001</v>
      </c>
      <c r="D189" s="32">
        <v>496.6</v>
      </c>
      <c r="E189" s="32"/>
      <c r="F189" s="32"/>
      <c r="G189" s="32"/>
      <c r="H189" s="32"/>
      <c r="I189" s="32">
        <v>496.6</v>
      </c>
      <c r="J189" s="32"/>
      <c r="K189" s="32"/>
      <c r="L189" s="32"/>
      <c r="M189" s="32"/>
      <c r="N189" s="32">
        <v>0</v>
      </c>
      <c r="O189" s="32"/>
      <c r="P189" s="32">
        <v>681.3</v>
      </c>
      <c r="Q189" s="32">
        <v>621.6</v>
      </c>
      <c r="R189" s="32">
        <v>59.7</v>
      </c>
    </row>
    <row r="190" spans="1:18" ht="28.5" customHeight="1" x14ac:dyDescent="0.2">
      <c r="A190" s="30"/>
      <c r="B190" s="31" t="s">
        <v>126</v>
      </c>
      <c r="C190" s="32">
        <v>1047.0999999999999</v>
      </c>
      <c r="D190" s="32">
        <v>496.6</v>
      </c>
      <c r="E190" s="32"/>
      <c r="F190" s="32"/>
      <c r="G190" s="32"/>
      <c r="H190" s="32"/>
      <c r="I190" s="32">
        <v>496.6</v>
      </c>
      <c r="J190" s="32"/>
      <c r="K190" s="32"/>
      <c r="L190" s="32"/>
      <c r="M190" s="32"/>
      <c r="N190" s="32">
        <v>0</v>
      </c>
      <c r="O190" s="32"/>
      <c r="P190" s="32">
        <v>550.5</v>
      </c>
      <c r="Q190" s="32">
        <v>490.8</v>
      </c>
      <c r="R190" s="32">
        <v>59.7</v>
      </c>
    </row>
    <row r="191" spans="1:18" ht="28.5" customHeight="1" x14ac:dyDescent="0.2">
      <c r="A191" s="30">
        <v>42</v>
      </c>
      <c r="B191" s="31" t="s">
        <v>49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ht="28.5" customHeight="1" x14ac:dyDescent="0.2">
      <c r="A192" s="30"/>
      <c r="B192" s="31" t="s">
        <v>124</v>
      </c>
      <c r="C192" s="32">
        <v>421.3</v>
      </c>
      <c r="D192" s="32">
        <v>150</v>
      </c>
      <c r="E192" s="32"/>
      <c r="F192" s="32"/>
      <c r="G192" s="32"/>
      <c r="H192" s="32"/>
      <c r="I192" s="32"/>
      <c r="J192" s="32">
        <v>150</v>
      </c>
      <c r="K192" s="32"/>
      <c r="L192" s="32"/>
      <c r="M192" s="32"/>
      <c r="N192" s="32">
        <v>0</v>
      </c>
      <c r="O192" s="32"/>
      <c r="P192" s="32">
        <v>271.3</v>
      </c>
      <c r="Q192" s="32">
        <v>240.6</v>
      </c>
      <c r="R192" s="32">
        <v>30.7</v>
      </c>
    </row>
    <row r="193" spans="1:18" ht="28.5" customHeight="1" x14ac:dyDescent="0.2">
      <c r="A193" s="30"/>
      <c r="B193" s="31" t="s">
        <v>125</v>
      </c>
      <c r="C193" s="32">
        <v>421.3</v>
      </c>
      <c r="D193" s="32">
        <v>150</v>
      </c>
      <c r="E193" s="32"/>
      <c r="F193" s="32"/>
      <c r="G193" s="32"/>
      <c r="H193" s="32"/>
      <c r="I193" s="32"/>
      <c r="J193" s="32">
        <v>150</v>
      </c>
      <c r="K193" s="32"/>
      <c r="L193" s="32"/>
      <c r="M193" s="32"/>
      <c r="N193" s="32">
        <v>0</v>
      </c>
      <c r="O193" s="32"/>
      <c r="P193" s="32">
        <v>271.3</v>
      </c>
      <c r="Q193" s="32">
        <v>240.6</v>
      </c>
      <c r="R193" s="32">
        <v>30.7</v>
      </c>
    </row>
    <row r="194" spans="1:18" ht="28.5" customHeight="1" x14ac:dyDescent="0.2">
      <c r="A194" s="30"/>
      <c r="B194" s="31" t="s">
        <v>126</v>
      </c>
      <c r="C194" s="32">
        <v>220.6</v>
      </c>
      <c r="D194" s="32">
        <v>0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>
        <v>0</v>
      </c>
      <c r="O194" s="32"/>
      <c r="P194" s="32">
        <v>220.6</v>
      </c>
      <c r="Q194" s="32">
        <v>189.9</v>
      </c>
      <c r="R194" s="32">
        <v>30.7</v>
      </c>
    </row>
    <row r="195" spans="1:18" ht="28.5" customHeight="1" x14ac:dyDescent="0.2">
      <c r="A195" s="30">
        <v>43</v>
      </c>
      <c r="B195" s="31" t="s">
        <v>48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28.5" customHeight="1" x14ac:dyDescent="0.2">
      <c r="A196" s="30"/>
      <c r="B196" s="31" t="s">
        <v>124</v>
      </c>
      <c r="C196" s="32">
        <v>260.89999999999998</v>
      </c>
      <c r="D196" s="32">
        <v>0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>
        <v>0</v>
      </c>
      <c r="O196" s="32"/>
      <c r="P196" s="32">
        <v>260.89999999999998</v>
      </c>
      <c r="Q196" s="32">
        <v>240.6</v>
      </c>
      <c r="R196" s="32">
        <v>20.3</v>
      </c>
    </row>
    <row r="197" spans="1:18" ht="28.5" customHeight="1" x14ac:dyDescent="0.2">
      <c r="A197" s="30"/>
      <c r="B197" s="31" t="s">
        <v>125</v>
      </c>
      <c r="C197" s="32">
        <v>260.89999999999998</v>
      </c>
      <c r="D197" s="32">
        <v>0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>
        <v>0</v>
      </c>
      <c r="O197" s="32"/>
      <c r="P197" s="32">
        <v>260.89999999999998</v>
      </c>
      <c r="Q197" s="32">
        <v>240.6</v>
      </c>
      <c r="R197" s="32">
        <v>20.3</v>
      </c>
    </row>
    <row r="198" spans="1:18" ht="28.5" customHeight="1" x14ac:dyDescent="0.2">
      <c r="A198" s="30"/>
      <c r="B198" s="31" t="s">
        <v>126</v>
      </c>
      <c r="C198" s="32">
        <v>210.2</v>
      </c>
      <c r="D198" s="32">
        <v>0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>
        <v>0</v>
      </c>
      <c r="O198" s="32"/>
      <c r="P198" s="32">
        <v>210.2</v>
      </c>
      <c r="Q198" s="32">
        <v>189.9</v>
      </c>
      <c r="R198" s="32">
        <v>20.3</v>
      </c>
    </row>
    <row r="199" spans="1:18" ht="28.5" customHeight="1" x14ac:dyDescent="0.2">
      <c r="A199" s="30">
        <v>44</v>
      </c>
      <c r="B199" s="31" t="s">
        <v>47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28.5" customHeight="1" x14ac:dyDescent="0.2">
      <c r="A200" s="30"/>
      <c r="B200" s="31" t="s">
        <v>124</v>
      </c>
      <c r="C200" s="32">
        <v>193.6</v>
      </c>
      <c r="D200" s="32">
        <v>0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>
        <v>0</v>
      </c>
      <c r="O200" s="32"/>
      <c r="P200" s="32">
        <v>193.6</v>
      </c>
      <c r="Q200" s="32">
        <v>180.5</v>
      </c>
      <c r="R200" s="32">
        <v>13.1</v>
      </c>
    </row>
    <row r="201" spans="1:18" ht="28.5" customHeight="1" x14ac:dyDescent="0.2">
      <c r="A201" s="30"/>
      <c r="B201" s="31" t="s">
        <v>125</v>
      </c>
      <c r="C201" s="32">
        <v>193.6</v>
      </c>
      <c r="D201" s="32">
        <v>0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>
        <v>0</v>
      </c>
      <c r="O201" s="32"/>
      <c r="P201" s="32">
        <v>193.6</v>
      </c>
      <c r="Q201" s="32">
        <v>180.5</v>
      </c>
      <c r="R201" s="32">
        <v>13.1</v>
      </c>
    </row>
    <row r="202" spans="1:18" ht="28.5" customHeight="1" x14ac:dyDescent="0.2">
      <c r="A202" s="30"/>
      <c r="B202" s="31" t="s">
        <v>126</v>
      </c>
      <c r="C202" s="32">
        <v>155.6</v>
      </c>
      <c r="D202" s="32">
        <v>0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>
        <v>0</v>
      </c>
      <c r="O202" s="32"/>
      <c r="P202" s="32">
        <v>155.6</v>
      </c>
      <c r="Q202" s="32">
        <v>142.5</v>
      </c>
      <c r="R202" s="32">
        <v>13.1</v>
      </c>
    </row>
    <row r="203" spans="1:18" s="17" customFormat="1" ht="31.5" customHeight="1" x14ac:dyDescent="0.2">
      <c r="A203" s="51" t="s">
        <v>114</v>
      </c>
      <c r="B203" s="5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s="17" customFormat="1" ht="28.5" customHeight="1" x14ac:dyDescent="0.2">
      <c r="A204" s="29"/>
      <c r="B204" s="29" t="s">
        <v>124</v>
      </c>
      <c r="C204" s="26">
        <v>33567.300000000003</v>
      </c>
      <c r="D204" s="26">
        <v>31599.599999999999</v>
      </c>
      <c r="E204" s="26">
        <v>0</v>
      </c>
      <c r="F204" s="26">
        <v>0</v>
      </c>
      <c r="G204" s="26">
        <v>30303</v>
      </c>
      <c r="H204" s="26">
        <v>0</v>
      </c>
      <c r="I204" s="26">
        <v>996.6</v>
      </c>
      <c r="J204" s="26">
        <v>300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1967.7</v>
      </c>
      <c r="Q204" s="26">
        <v>1764.5</v>
      </c>
      <c r="R204" s="26">
        <v>203.2</v>
      </c>
    </row>
    <row r="205" spans="1:18" s="17" customFormat="1" ht="28.5" customHeight="1" x14ac:dyDescent="0.2">
      <c r="A205" s="29"/>
      <c r="B205" s="29" t="s">
        <v>125</v>
      </c>
      <c r="C205" s="26">
        <v>4206.8</v>
      </c>
      <c r="D205" s="26">
        <v>2239.1</v>
      </c>
      <c r="E205" s="26">
        <v>0</v>
      </c>
      <c r="F205" s="26">
        <v>0</v>
      </c>
      <c r="G205" s="26">
        <v>0</v>
      </c>
      <c r="H205" s="26">
        <v>0</v>
      </c>
      <c r="I205" s="26">
        <v>996.6</v>
      </c>
      <c r="J205" s="26">
        <v>300</v>
      </c>
      <c r="K205" s="26">
        <v>0</v>
      </c>
      <c r="L205" s="26">
        <v>0</v>
      </c>
      <c r="M205" s="26">
        <v>942.5</v>
      </c>
      <c r="N205" s="26">
        <v>0</v>
      </c>
      <c r="O205" s="26">
        <v>0</v>
      </c>
      <c r="P205" s="26">
        <v>1967.7</v>
      </c>
      <c r="Q205" s="26">
        <v>1764.5</v>
      </c>
      <c r="R205" s="26">
        <v>203.2</v>
      </c>
    </row>
    <row r="206" spans="1:18" s="17" customFormat="1" ht="28.5" customHeight="1" x14ac:dyDescent="0.2">
      <c r="A206" s="29"/>
      <c r="B206" s="29" t="s">
        <v>126</v>
      </c>
      <c r="C206" s="26">
        <v>3685.4</v>
      </c>
      <c r="D206" s="26">
        <v>2089.1</v>
      </c>
      <c r="E206" s="26">
        <v>0</v>
      </c>
      <c r="F206" s="26">
        <v>0</v>
      </c>
      <c r="G206" s="26">
        <v>0</v>
      </c>
      <c r="H206" s="26">
        <v>0</v>
      </c>
      <c r="I206" s="26">
        <v>996.6</v>
      </c>
      <c r="J206" s="26">
        <v>150</v>
      </c>
      <c r="K206" s="26">
        <v>0</v>
      </c>
      <c r="L206" s="26">
        <v>0</v>
      </c>
      <c r="M206" s="26">
        <v>942.5</v>
      </c>
      <c r="N206" s="26">
        <v>0</v>
      </c>
      <c r="O206" s="26">
        <v>0</v>
      </c>
      <c r="P206" s="26">
        <v>1596.3</v>
      </c>
      <c r="Q206" s="26">
        <v>1393.1</v>
      </c>
      <c r="R206" s="26">
        <v>203.2</v>
      </c>
    </row>
    <row r="207" spans="1:18" ht="28.5" customHeight="1" x14ac:dyDescent="0.2">
      <c r="A207" s="30">
        <v>45</v>
      </c>
      <c r="B207" s="31" t="s">
        <v>46</v>
      </c>
      <c r="C207" s="32">
        <v>0</v>
      </c>
      <c r="D207" s="32">
        <v>0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1:18" ht="28.5" customHeight="1" x14ac:dyDescent="0.2">
      <c r="A208" s="30"/>
      <c r="B208" s="31" t="s">
        <v>124</v>
      </c>
      <c r="C208" s="32">
        <v>180.1</v>
      </c>
      <c r="D208" s="32">
        <v>0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>
        <v>0</v>
      </c>
      <c r="O208" s="32"/>
      <c r="P208" s="32">
        <v>180.1</v>
      </c>
      <c r="Q208" s="32">
        <v>164.8</v>
      </c>
      <c r="R208" s="32">
        <v>15.3</v>
      </c>
    </row>
    <row r="209" spans="1:18" ht="28.5" customHeight="1" x14ac:dyDescent="0.2">
      <c r="A209" s="30"/>
      <c r="B209" s="31" t="s">
        <v>125</v>
      </c>
      <c r="C209" s="32">
        <v>180.1</v>
      </c>
      <c r="D209" s="32">
        <v>0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>
        <v>0</v>
      </c>
      <c r="O209" s="32"/>
      <c r="P209" s="32">
        <v>180.1</v>
      </c>
      <c r="Q209" s="32">
        <v>164.8</v>
      </c>
      <c r="R209" s="32">
        <v>15.3</v>
      </c>
    </row>
    <row r="210" spans="1:18" ht="28.5" customHeight="1" x14ac:dyDescent="0.2">
      <c r="A210" s="30"/>
      <c r="B210" s="31" t="s">
        <v>126</v>
      </c>
      <c r="C210" s="32">
        <v>137.6</v>
      </c>
      <c r="D210" s="32">
        <v>0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>
        <v>0</v>
      </c>
      <c r="O210" s="32"/>
      <c r="P210" s="32">
        <v>137.6</v>
      </c>
      <c r="Q210" s="32">
        <v>122.3</v>
      </c>
      <c r="R210" s="32">
        <v>15.3</v>
      </c>
    </row>
    <row r="211" spans="1:18" ht="28.5" customHeight="1" x14ac:dyDescent="0.2">
      <c r="A211" s="30">
        <v>46</v>
      </c>
      <c r="B211" s="31" t="s">
        <v>45</v>
      </c>
      <c r="C211" s="32">
        <v>0</v>
      </c>
      <c r="D211" s="32">
        <v>0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</row>
    <row r="212" spans="1:18" ht="28.5" customHeight="1" x14ac:dyDescent="0.2">
      <c r="A212" s="30"/>
      <c r="B212" s="31" t="s">
        <v>124</v>
      </c>
      <c r="C212" s="32">
        <v>479.7</v>
      </c>
      <c r="D212" s="32">
        <v>300</v>
      </c>
      <c r="E212" s="32">
        <v>300</v>
      </c>
      <c r="F212" s="32"/>
      <c r="G212" s="32"/>
      <c r="H212" s="32"/>
      <c r="I212" s="32"/>
      <c r="J212" s="32"/>
      <c r="K212" s="32"/>
      <c r="L212" s="32"/>
      <c r="M212" s="32"/>
      <c r="N212" s="32">
        <v>0</v>
      </c>
      <c r="O212" s="32"/>
      <c r="P212" s="32">
        <v>179.7</v>
      </c>
      <c r="Q212" s="32">
        <v>164.8</v>
      </c>
      <c r="R212" s="32">
        <v>14.9</v>
      </c>
    </row>
    <row r="213" spans="1:18" ht="28.5" customHeight="1" x14ac:dyDescent="0.2">
      <c r="A213" s="30"/>
      <c r="B213" s="31" t="s">
        <v>125</v>
      </c>
      <c r="C213" s="32">
        <v>479.7</v>
      </c>
      <c r="D213" s="32">
        <v>300</v>
      </c>
      <c r="E213" s="32">
        <v>300</v>
      </c>
      <c r="F213" s="32"/>
      <c r="G213" s="32"/>
      <c r="H213" s="32"/>
      <c r="I213" s="32"/>
      <c r="J213" s="32"/>
      <c r="K213" s="32"/>
      <c r="L213" s="32"/>
      <c r="M213" s="32"/>
      <c r="N213" s="32">
        <v>0</v>
      </c>
      <c r="O213" s="32"/>
      <c r="P213" s="32">
        <v>179.7</v>
      </c>
      <c r="Q213" s="32">
        <v>164.8</v>
      </c>
      <c r="R213" s="32">
        <v>14.9</v>
      </c>
    </row>
    <row r="214" spans="1:18" ht="28.5" customHeight="1" x14ac:dyDescent="0.2">
      <c r="A214" s="30"/>
      <c r="B214" s="31" t="s">
        <v>126</v>
      </c>
      <c r="C214" s="32">
        <v>445</v>
      </c>
      <c r="D214" s="32">
        <v>300</v>
      </c>
      <c r="E214" s="32">
        <v>300</v>
      </c>
      <c r="F214" s="32"/>
      <c r="G214" s="32"/>
      <c r="H214" s="32"/>
      <c r="I214" s="32"/>
      <c r="J214" s="32"/>
      <c r="K214" s="32"/>
      <c r="L214" s="32"/>
      <c r="M214" s="32"/>
      <c r="N214" s="32">
        <v>0</v>
      </c>
      <c r="O214" s="32"/>
      <c r="P214" s="32">
        <v>145</v>
      </c>
      <c r="Q214" s="32">
        <v>130.1</v>
      </c>
      <c r="R214" s="32">
        <v>14.9</v>
      </c>
    </row>
    <row r="215" spans="1:18" ht="28.5" customHeight="1" x14ac:dyDescent="0.2">
      <c r="A215" s="30">
        <v>47</v>
      </c>
      <c r="B215" s="31" t="s">
        <v>44</v>
      </c>
      <c r="C215" s="32">
        <v>0</v>
      </c>
      <c r="D215" s="32">
        <v>0</v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</row>
    <row r="216" spans="1:18" ht="28.5" customHeight="1" x14ac:dyDescent="0.2">
      <c r="A216" s="30"/>
      <c r="B216" s="31" t="s">
        <v>124</v>
      </c>
      <c r="C216" s="32">
        <v>633.9</v>
      </c>
      <c r="D216" s="32">
        <v>500</v>
      </c>
      <c r="E216" s="32">
        <v>500</v>
      </c>
      <c r="F216" s="32"/>
      <c r="G216" s="32"/>
      <c r="H216" s="32"/>
      <c r="I216" s="32"/>
      <c r="J216" s="32"/>
      <c r="K216" s="32"/>
      <c r="L216" s="32"/>
      <c r="M216" s="32"/>
      <c r="N216" s="32">
        <v>0</v>
      </c>
      <c r="O216" s="32"/>
      <c r="P216" s="32">
        <v>133.9</v>
      </c>
      <c r="Q216" s="32">
        <v>123.6</v>
      </c>
      <c r="R216" s="32">
        <v>10.3</v>
      </c>
    </row>
    <row r="217" spans="1:18" ht="28.5" customHeight="1" x14ac:dyDescent="0.2">
      <c r="A217" s="30"/>
      <c r="B217" s="31" t="s">
        <v>125</v>
      </c>
      <c r="C217" s="32">
        <v>633.9</v>
      </c>
      <c r="D217" s="32">
        <v>500</v>
      </c>
      <c r="E217" s="32">
        <v>500</v>
      </c>
      <c r="F217" s="32"/>
      <c r="G217" s="32"/>
      <c r="H217" s="32"/>
      <c r="I217" s="32"/>
      <c r="J217" s="32"/>
      <c r="K217" s="32"/>
      <c r="L217" s="32"/>
      <c r="M217" s="32"/>
      <c r="N217" s="32">
        <v>0</v>
      </c>
      <c r="O217" s="32"/>
      <c r="P217" s="32">
        <v>133.9</v>
      </c>
      <c r="Q217" s="32">
        <v>123.6</v>
      </c>
      <c r="R217" s="32">
        <v>10.3</v>
      </c>
    </row>
    <row r="218" spans="1:18" ht="28.5" customHeight="1" x14ac:dyDescent="0.2">
      <c r="A218" s="30"/>
      <c r="B218" s="31" t="s">
        <v>126</v>
      </c>
      <c r="C218" s="32">
        <v>607.9</v>
      </c>
      <c r="D218" s="32">
        <v>500</v>
      </c>
      <c r="E218" s="32">
        <v>500</v>
      </c>
      <c r="F218" s="32"/>
      <c r="G218" s="32"/>
      <c r="H218" s="32"/>
      <c r="I218" s="32"/>
      <c r="J218" s="32"/>
      <c r="K218" s="32"/>
      <c r="L218" s="32"/>
      <c r="M218" s="32"/>
      <c r="N218" s="32">
        <v>0</v>
      </c>
      <c r="O218" s="32"/>
      <c r="P218" s="32">
        <v>107.9</v>
      </c>
      <c r="Q218" s="32">
        <v>97.6</v>
      </c>
      <c r="R218" s="32">
        <v>10.3</v>
      </c>
    </row>
    <row r="219" spans="1:18" ht="28.5" customHeight="1" x14ac:dyDescent="0.2">
      <c r="A219" s="30">
        <v>48</v>
      </c>
      <c r="B219" s="31" t="s">
        <v>43</v>
      </c>
      <c r="C219" s="32">
        <v>0</v>
      </c>
      <c r="D219" s="32">
        <v>0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spans="1:18" ht="28.5" customHeight="1" x14ac:dyDescent="0.2">
      <c r="A220" s="30"/>
      <c r="B220" s="31" t="s">
        <v>124</v>
      </c>
      <c r="C220" s="32">
        <v>178.4</v>
      </c>
      <c r="D220" s="32">
        <v>0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>
        <v>0</v>
      </c>
      <c r="O220" s="32"/>
      <c r="P220" s="32">
        <v>178.4</v>
      </c>
      <c r="Q220" s="32">
        <v>164.8</v>
      </c>
      <c r="R220" s="32">
        <v>13.6</v>
      </c>
    </row>
    <row r="221" spans="1:18" ht="28.5" customHeight="1" x14ac:dyDescent="0.2">
      <c r="A221" s="30"/>
      <c r="B221" s="31" t="s">
        <v>125</v>
      </c>
      <c r="C221" s="32">
        <v>178.4</v>
      </c>
      <c r="D221" s="32">
        <v>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>
        <v>0</v>
      </c>
      <c r="O221" s="32"/>
      <c r="P221" s="32">
        <v>178.4</v>
      </c>
      <c r="Q221" s="32">
        <v>164.8</v>
      </c>
      <c r="R221" s="32">
        <v>13.6</v>
      </c>
    </row>
    <row r="222" spans="1:18" ht="28.5" customHeight="1" x14ac:dyDescent="0.2">
      <c r="A222" s="30"/>
      <c r="B222" s="31" t="s">
        <v>126</v>
      </c>
      <c r="C222" s="32">
        <v>131.69999999999999</v>
      </c>
      <c r="D222" s="32">
        <v>0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>
        <v>0</v>
      </c>
      <c r="O222" s="32"/>
      <c r="P222" s="32">
        <v>131.69999999999999</v>
      </c>
      <c r="Q222" s="32">
        <v>118.1</v>
      </c>
      <c r="R222" s="32">
        <v>13.6</v>
      </c>
    </row>
    <row r="223" spans="1:18" ht="28.5" customHeight="1" x14ac:dyDescent="0.2">
      <c r="A223" s="30">
        <v>49</v>
      </c>
      <c r="B223" s="31" t="s">
        <v>42</v>
      </c>
      <c r="C223" s="32">
        <v>0</v>
      </c>
      <c r="D223" s="32">
        <v>0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28.5" customHeight="1" x14ac:dyDescent="0.2">
      <c r="A224" s="30"/>
      <c r="B224" s="31" t="s">
        <v>124</v>
      </c>
      <c r="C224" s="32">
        <v>133.30000000000001</v>
      </c>
      <c r="D224" s="32">
        <v>0</v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>
        <v>0</v>
      </c>
      <c r="O224" s="32"/>
      <c r="P224" s="32">
        <v>133.30000000000001</v>
      </c>
      <c r="Q224" s="32">
        <v>123.6</v>
      </c>
      <c r="R224" s="32">
        <v>9.6999999999999993</v>
      </c>
    </row>
    <row r="225" spans="1:18" ht="28.5" customHeight="1" x14ac:dyDescent="0.2">
      <c r="A225" s="30"/>
      <c r="B225" s="31" t="s">
        <v>125</v>
      </c>
      <c r="C225" s="32">
        <v>133.30000000000001</v>
      </c>
      <c r="D225" s="32">
        <v>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>
        <v>0</v>
      </c>
      <c r="O225" s="32"/>
      <c r="P225" s="32">
        <v>133.30000000000001</v>
      </c>
      <c r="Q225" s="32">
        <v>123.6</v>
      </c>
      <c r="R225" s="32">
        <v>9.6999999999999993</v>
      </c>
    </row>
    <row r="226" spans="1:18" ht="28.5" customHeight="1" x14ac:dyDescent="0.2">
      <c r="A226" s="30"/>
      <c r="B226" s="31" t="s">
        <v>126</v>
      </c>
      <c r="C226" s="32">
        <v>99.7</v>
      </c>
      <c r="D226" s="32">
        <v>0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>
        <v>0</v>
      </c>
      <c r="O226" s="32"/>
      <c r="P226" s="32">
        <v>99.7</v>
      </c>
      <c r="Q226" s="32">
        <v>90</v>
      </c>
      <c r="R226" s="32">
        <v>9.6999999999999993</v>
      </c>
    </row>
    <row r="227" spans="1:18" ht="28.5" customHeight="1" x14ac:dyDescent="0.2">
      <c r="A227" s="30">
        <v>50</v>
      </c>
      <c r="B227" s="31" t="s">
        <v>41</v>
      </c>
      <c r="C227" s="32">
        <v>0</v>
      </c>
      <c r="D227" s="32">
        <v>0</v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28.5" customHeight="1" x14ac:dyDescent="0.2">
      <c r="A228" s="30"/>
      <c r="B228" s="31" t="s">
        <v>124</v>
      </c>
      <c r="C228" s="32">
        <v>188.3</v>
      </c>
      <c r="D228" s="32">
        <v>8.6</v>
      </c>
      <c r="E228" s="32"/>
      <c r="F228" s="32"/>
      <c r="G228" s="32"/>
      <c r="H228" s="32"/>
      <c r="I228" s="32"/>
      <c r="J228" s="32"/>
      <c r="K228" s="32"/>
      <c r="L228" s="32">
        <v>8.6</v>
      </c>
      <c r="M228" s="32"/>
      <c r="N228" s="32">
        <v>0</v>
      </c>
      <c r="O228" s="32"/>
      <c r="P228" s="32">
        <v>179.7</v>
      </c>
      <c r="Q228" s="32">
        <v>164.8</v>
      </c>
      <c r="R228" s="32">
        <v>14.9</v>
      </c>
    </row>
    <row r="229" spans="1:18" ht="28.5" customHeight="1" x14ac:dyDescent="0.2">
      <c r="A229" s="30"/>
      <c r="B229" s="31" t="s">
        <v>125</v>
      </c>
      <c r="C229" s="32">
        <v>188.3</v>
      </c>
      <c r="D229" s="32">
        <v>8.6</v>
      </c>
      <c r="E229" s="32"/>
      <c r="F229" s="32"/>
      <c r="G229" s="32"/>
      <c r="H229" s="32"/>
      <c r="I229" s="32"/>
      <c r="J229" s="32"/>
      <c r="K229" s="32"/>
      <c r="L229" s="32">
        <v>8.6</v>
      </c>
      <c r="M229" s="32"/>
      <c r="N229" s="32">
        <v>0</v>
      </c>
      <c r="O229" s="32"/>
      <c r="P229" s="32">
        <v>179.7</v>
      </c>
      <c r="Q229" s="32">
        <v>164.8</v>
      </c>
      <c r="R229" s="32">
        <v>14.9</v>
      </c>
    </row>
    <row r="230" spans="1:18" ht="28.5" customHeight="1" x14ac:dyDescent="0.2">
      <c r="A230" s="30"/>
      <c r="B230" s="31" t="s">
        <v>126</v>
      </c>
      <c r="C230" s="32">
        <v>153.6</v>
      </c>
      <c r="D230" s="32">
        <v>8.6</v>
      </c>
      <c r="E230" s="32"/>
      <c r="F230" s="32"/>
      <c r="G230" s="32"/>
      <c r="H230" s="32"/>
      <c r="I230" s="32"/>
      <c r="J230" s="32"/>
      <c r="K230" s="32"/>
      <c r="L230" s="32">
        <v>8.6</v>
      </c>
      <c r="M230" s="32"/>
      <c r="N230" s="32">
        <v>0</v>
      </c>
      <c r="O230" s="32"/>
      <c r="P230" s="32">
        <v>145</v>
      </c>
      <c r="Q230" s="32">
        <v>130.1</v>
      </c>
      <c r="R230" s="32">
        <v>14.9</v>
      </c>
    </row>
    <row r="231" spans="1:18" ht="28.5" customHeight="1" x14ac:dyDescent="0.2">
      <c r="A231" s="30">
        <v>51</v>
      </c>
      <c r="B231" s="31" t="s">
        <v>40</v>
      </c>
      <c r="C231" s="32">
        <v>0</v>
      </c>
      <c r="D231" s="32">
        <v>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28.5" customHeight="1" x14ac:dyDescent="0.2">
      <c r="A232" s="30"/>
      <c r="B232" s="31" t="s">
        <v>124</v>
      </c>
      <c r="C232" s="32">
        <v>6606.8</v>
      </c>
      <c r="D232" s="32">
        <v>6565.7</v>
      </c>
      <c r="E232" s="32"/>
      <c r="F232" s="32"/>
      <c r="G232" s="32"/>
      <c r="H232" s="32">
        <v>6565.7</v>
      </c>
      <c r="I232" s="32"/>
      <c r="J232" s="32"/>
      <c r="K232" s="32"/>
      <c r="L232" s="32"/>
      <c r="M232" s="32"/>
      <c r="N232" s="32">
        <v>0</v>
      </c>
      <c r="O232" s="32"/>
      <c r="P232" s="32">
        <v>41.1</v>
      </c>
      <c r="Q232" s="32"/>
      <c r="R232" s="32">
        <v>41.1</v>
      </c>
    </row>
    <row r="233" spans="1:18" ht="28.5" customHeight="1" x14ac:dyDescent="0.2">
      <c r="A233" s="30"/>
      <c r="B233" s="31" t="s">
        <v>125</v>
      </c>
      <c r="C233" s="32">
        <v>6606.8</v>
      </c>
      <c r="D233" s="32">
        <v>6565.7</v>
      </c>
      <c r="E233" s="32"/>
      <c r="F233" s="32"/>
      <c r="G233" s="32"/>
      <c r="H233" s="32">
        <v>6565.7</v>
      </c>
      <c r="I233" s="32"/>
      <c r="J233" s="32"/>
      <c r="K233" s="32"/>
      <c r="L233" s="32"/>
      <c r="M233" s="32"/>
      <c r="N233" s="32">
        <v>0</v>
      </c>
      <c r="O233" s="32"/>
      <c r="P233" s="32">
        <v>41.1</v>
      </c>
      <c r="Q233" s="32"/>
      <c r="R233" s="32">
        <v>41.1</v>
      </c>
    </row>
    <row r="234" spans="1:18" ht="28.5" customHeight="1" x14ac:dyDescent="0.2">
      <c r="A234" s="30"/>
      <c r="B234" s="31" t="s">
        <v>126</v>
      </c>
      <c r="C234" s="32">
        <v>6406.8</v>
      </c>
      <c r="D234" s="32">
        <v>6365.7</v>
      </c>
      <c r="E234" s="32"/>
      <c r="F234" s="32"/>
      <c r="G234" s="32"/>
      <c r="H234" s="32">
        <v>6365.7</v>
      </c>
      <c r="I234" s="32"/>
      <c r="J234" s="32"/>
      <c r="K234" s="32"/>
      <c r="L234" s="32"/>
      <c r="M234" s="32"/>
      <c r="N234" s="32">
        <v>0</v>
      </c>
      <c r="O234" s="32"/>
      <c r="P234" s="32">
        <v>41.1</v>
      </c>
      <c r="Q234" s="32"/>
      <c r="R234" s="32">
        <v>41.1</v>
      </c>
    </row>
    <row r="235" spans="1:18" ht="28.5" customHeight="1" x14ac:dyDescent="0.2">
      <c r="A235" s="30">
        <v>52</v>
      </c>
      <c r="B235" s="31" t="s">
        <v>39</v>
      </c>
      <c r="C235" s="32">
        <v>0</v>
      </c>
      <c r="D235" s="32">
        <v>0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1:18" ht="28.5" customHeight="1" x14ac:dyDescent="0.2">
      <c r="A236" s="30"/>
      <c r="B236" s="31" t="s">
        <v>124</v>
      </c>
      <c r="C236" s="32">
        <v>476.2</v>
      </c>
      <c r="D236" s="32">
        <v>300</v>
      </c>
      <c r="E236" s="32">
        <v>300</v>
      </c>
      <c r="F236" s="32"/>
      <c r="G236" s="32"/>
      <c r="H236" s="32"/>
      <c r="I236" s="32"/>
      <c r="J236" s="32"/>
      <c r="K236" s="32"/>
      <c r="L236" s="32"/>
      <c r="M236" s="32"/>
      <c r="N236" s="32">
        <v>0</v>
      </c>
      <c r="O236" s="32"/>
      <c r="P236" s="32">
        <v>176.2</v>
      </c>
      <c r="Q236" s="32">
        <v>164.8</v>
      </c>
      <c r="R236" s="32">
        <v>11.4</v>
      </c>
    </row>
    <row r="237" spans="1:18" ht="28.5" customHeight="1" x14ac:dyDescent="0.2">
      <c r="A237" s="30"/>
      <c r="B237" s="31" t="s">
        <v>125</v>
      </c>
      <c r="C237" s="32">
        <v>1176.2</v>
      </c>
      <c r="D237" s="32">
        <v>1000</v>
      </c>
      <c r="E237" s="32">
        <v>300</v>
      </c>
      <c r="F237" s="32"/>
      <c r="G237" s="32"/>
      <c r="H237" s="32"/>
      <c r="I237" s="32"/>
      <c r="J237" s="32">
        <v>700</v>
      </c>
      <c r="K237" s="32"/>
      <c r="L237" s="32"/>
      <c r="M237" s="32"/>
      <c r="N237" s="32">
        <v>0</v>
      </c>
      <c r="O237" s="32"/>
      <c r="P237" s="32">
        <v>176.2</v>
      </c>
      <c r="Q237" s="32">
        <v>164.8</v>
      </c>
      <c r="R237" s="32">
        <v>11.4</v>
      </c>
    </row>
    <row r="238" spans="1:18" ht="28.5" customHeight="1" x14ac:dyDescent="0.2">
      <c r="A238" s="30"/>
      <c r="B238" s="31" t="s">
        <v>126</v>
      </c>
      <c r="C238" s="32">
        <v>1118.7</v>
      </c>
      <c r="D238" s="32">
        <v>1000</v>
      </c>
      <c r="E238" s="32">
        <v>300</v>
      </c>
      <c r="F238" s="32"/>
      <c r="G238" s="32"/>
      <c r="H238" s="32"/>
      <c r="I238" s="32"/>
      <c r="J238" s="32">
        <v>700</v>
      </c>
      <c r="K238" s="32"/>
      <c r="L238" s="32"/>
      <c r="M238" s="32"/>
      <c r="N238" s="32">
        <v>0</v>
      </c>
      <c r="O238" s="32"/>
      <c r="P238" s="32">
        <v>118.7</v>
      </c>
      <c r="Q238" s="32">
        <v>107.3</v>
      </c>
      <c r="R238" s="32">
        <v>11.4</v>
      </c>
    </row>
    <row r="239" spans="1:18" ht="28.5" customHeight="1" x14ac:dyDescent="0.2">
      <c r="A239" s="30">
        <v>53</v>
      </c>
      <c r="B239" s="31" t="s">
        <v>38</v>
      </c>
      <c r="C239" s="32">
        <v>0</v>
      </c>
      <c r="D239" s="32">
        <v>0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28.5" customHeight="1" x14ac:dyDescent="0.2">
      <c r="A240" s="30"/>
      <c r="B240" s="31" t="s">
        <v>124</v>
      </c>
      <c r="C240" s="32">
        <v>179.7</v>
      </c>
      <c r="D240" s="32">
        <v>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>
        <v>0</v>
      </c>
      <c r="O240" s="32"/>
      <c r="P240" s="32">
        <v>179.7</v>
      </c>
      <c r="Q240" s="32">
        <v>164.8</v>
      </c>
      <c r="R240" s="32">
        <v>14.9</v>
      </c>
    </row>
    <row r="241" spans="1:18" ht="28.5" customHeight="1" x14ac:dyDescent="0.2">
      <c r="A241" s="30"/>
      <c r="B241" s="31" t="s">
        <v>125</v>
      </c>
      <c r="C241" s="32">
        <v>179.7</v>
      </c>
      <c r="D241" s="32">
        <v>0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>
        <v>0</v>
      </c>
      <c r="O241" s="32"/>
      <c r="P241" s="32">
        <v>179.7</v>
      </c>
      <c r="Q241" s="32">
        <v>164.8</v>
      </c>
      <c r="R241" s="32">
        <v>14.9</v>
      </c>
    </row>
    <row r="242" spans="1:18" ht="28.5" customHeight="1" x14ac:dyDescent="0.2">
      <c r="A242" s="30"/>
      <c r="B242" s="31" t="s">
        <v>126</v>
      </c>
      <c r="C242" s="32">
        <v>145</v>
      </c>
      <c r="D242" s="32">
        <v>0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>
        <v>0</v>
      </c>
      <c r="O242" s="32"/>
      <c r="P242" s="32">
        <v>145</v>
      </c>
      <c r="Q242" s="32">
        <v>130.1</v>
      </c>
      <c r="R242" s="32">
        <v>14.9</v>
      </c>
    </row>
    <row r="243" spans="1:18" ht="28.5" customHeight="1" x14ac:dyDescent="0.2">
      <c r="A243" s="30">
        <v>54</v>
      </c>
      <c r="B243" s="31" t="s">
        <v>37</v>
      </c>
      <c r="C243" s="32">
        <v>0</v>
      </c>
      <c r="D243" s="32">
        <v>0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</row>
    <row r="244" spans="1:18" ht="28.5" customHeight="1" x14ac:dyDescent="0.2">
      <c r="A244" s="30"/>
      <c r="B244" s="31" t="s">
        <v>124</v>
      </c>
      <c r="C244" s="32">
        <v>431.3</v>
      </c>
      <c r="D244" s="32">
        <v>0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>
        <v>0</v>
      </c>
      <c r="O244" s="32"/>
      <c r="P244" s="32">
        <v>431.3</v>
      </c>
      <c r="Q244" s="32">
        <v>412.1</v>
      </c>
      <c r="R244" s="32">
        <v>19.2</v>
      </c>
    </row>
    <row r="245" spans="1:18" ht="28.5" customHeight="1" x14ac:dyDescent="0.2">
      <c r="A245" s="30"/>
      <c r="B245" s="31" t="s">
        <v>125</v>
      </c>
      <c r="C245" s="32">
        <v>431.3</v>
      </c>
      <c r="D245" s="32">
        <v>0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>
        <v>0</v>
      </c>
      <c r="O245" s="32"/>
      <c r="P245" s="32">
        <v>431.3</v>
      </c>
      <c r="Q245" s="32">
        <v>412.1</v>
      </c>
      <c r="R245" s="32">
        <v>19.2</v>
      </c>
    </row>
    <row r="246" spans="1:18" ht="28.5" customHeight="1" x14ac:dyDescent="0.2">
      <c r="A246" s="30"/>
      <c r="B246" s="31" t="s">
        <v>126</v>
      </c>
      <c r="C246" s="32">
        <v>344.6</v>
      </c>
      <c r="D246" s="32">
        <v>0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>
        <v>0</v>
      </c>
      <c r="O246" s="32"/>
      <c r="P246" s="32">
        <v>344.6</v>
      </c>
      <c r="Q246" s="32">
        <v>325.39999999999998</v>
      </c>
      <c r="R246" s="32">
        <v>19.2</v>
      </c>
    </row>
    <row r="247" spans="1:18" ht="28.5" customHeight="1" x14ac:dyDescent="0.2">
      <c r="A247" s="30">
        <v>55</v>
      </c>
      <c r="B247" s="31" t="s">
        <v>36</v>
      </c>
      <c r="C247" s="32">
        <v>0</v>
      </c>
      <c r="D247" s="32">
        <v>0</v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ht="28.5" customHeight="1" x14ac:dyDescent="0.2">
      <c r="A248" s="30"/>
      <c r="B248" s="31" t="s">
        <v>124</v>
      </c>
      <c r="C248" s="32">
        <v>182.3</v>
      </c>
      <c r="D248" s="32">
        <v>0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>
        <v>0</v>
      </c>
      <c r="O248" s="32"/>
      <c r="P248" s="32">
        <v>182.3</v>
      </c>
      <c r="Q248" s="32">
        <v>164.8</v>
      </c>
      <c r="R248" s="32">
        <v>17.5</v>
      </c>
    </row>
    <row r="249" spans="1:18" ht="28.5" customHeight="1" x14ac:dyDescent="0.2">
      <c r="A249" s="30"/>
      <c r="B249" s="31" t="s">
        <v>125</v>
      </c>
      <c r="C249" s="32">
        <v>182.3</v>
      </c>
      <c r="D249" s="32">
        <v>0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>
        <v>0</v>
      </c>
      <c r="O249" s="32"/>
      <c r="P249" s="32">
        <v>182.3</v>
      </c>
      <c r="Q249" s="32">
        <v>164.8</v>
      </c>
      <c r="R249" s="32">
        <v>17.5</v>
      </c>
    </row>
    <row r="250" spans="1:18" ht="28.5" customHeight="1" x14ac:dyDescent="0.2">
      <c r="A250" s="30"/>
      <c r="B250" s="31" t="s">
        <v>126</v>
      </c>
      <c r="C250" s="32">
        <v>140.80000000000001</v>
      </c>
      <c r="D250" s="32">
        <v>0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>
        <v>0</v>
      </c>
      <c r="O250" s="32"/>
      <c r="P250" s="32">
        <v>140.80000000000001</v>
      </c>
      <c r="Q250" s="32">
        <v>123.3</v>
      </c>
      <c r="R250" s="32">
        <v>17.5</v>
      </c>
    </row>
    <row r="251" spans="1:18" s="17" customFormat="1" ht="36.75" customHeight="1" x14ac:dyDescent="0.2">
      <c r="A251" s="51" t="s">
        <v>115</v>
      </c>
      <c r="B251" s="51"/>
      <c r="C251" s="32">
        <v>0</v>
      </c>
      <c r="D251" s="32">
        <v>0</v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s="17" customFormat="1" ht="28.5" customHeight="1" x14ac:dyDescent="0.2">
      <c r="A252" s="29"/>
      <c r="B252" s="29" t="s">
        <v>124</v>
      </c>
      <c r="C252" s="26">
        <v>9670</v>
      </c>
      <c r="D252" s="26">
        <v>7674.3</v>
      </c>
      <c r="E252" s="26">
        <v>1100</v>
      </c>
      <c r="F252" s="26">
        <v>0</v>
      </c>
      <c r="G252" s="26">
        <v>0</v>
      </c>
      <c r="H252" s="26">
        <v>6565.7</v>
      </c>
      <c r="I252" s="26">
        <v>0</v>
      </c>
      <c r="J252" s="26">
        <v>0</v>
      </c>
      <c r="K252" s="26">
        <v>0</v>
      </c>
      <c r="L252" s="26">
        <v>8.6</v>
      </c>
      <c r="M252" s="26">
        <v>0</v>
      </c>
      <c r="N252" s="26">
        <v>0</v>
      </c>
      <c r="O252" s="26">
        <v>0</v>
      </c>
      <c r="P252" s="26">
        <v>1995.7</v>
      </c>
      <c r="Q252" s="26">
        <v>1812.9</v>
      </c>
      <c r="R252" s="26">
        <v>182.8</v>
      </c>
    </row>
    <row r="253" spans="1:18" s="17" customFormat="1" ht="28.5" customHeight="1" x14ac:dyDescent="0.2">
      <c r="A253" s="29"/>
      <c r="B253" s="29" t="s">
        <v>125</v>
      </c>
      <c r="C253" s="26">
        <v>10370</v>
      </c>
      <c r="D253" s="26">
        <v>8374.2999999999993</v>
      </c>
      <c r="E253" s="26">
        <v>1100</v>
      </c>
      <c r="F253" s="26">
        <v>0</v>
      </c>
      <c r="G253" s="26">
        <v>0</v>
      </c>
      <c r="H253" s="26">
        <v>6565.7</v>
      </c>
      <c r="I253" s="26">
        <v>0</v>
      </c>
      <c r="J253" s="26">
        <v>700</v>
      </c>
      <c r="K253" s="26">
        <v>0</v>
      </c>
      <c r="L253" s="26">
        <v>8.6</v>
      </c>
      <c r="M253" s="26">
        <v>0</v>
      </c>
      <c r="N253" s="26">
        <v>0</v>
      </c>
      <c r="O253" s="26">
        <v>0</v>
      </c>
      <c r="P253" s="26">
        <v>1995.7</v>
      </c>
      <c r="Q253" s="26">
        <v>1812.9</v>
      </c>
      <c r="R253" s="26">
        <v>182.8</v>
      </c>
    </row>
    <row r="254" spans="1:18" s="17" customFormat="1" ht="28.5" customHeight="1" x14ac:dyDescent="0.2">
      <c r="A254" s="29"/>
      <c r="B254" s="29" t="s">
        <v>126</v>
      </c>
      <c r="C254" s="26">
        <v>9731.4</v>
      </c>
      <c r="D254" s="26">
        <v>8174.3</v>
      </c>
      <c r="E254" s="26">
        <v>1100</v>
      </c>
      <c r="F254" s="26">
        <v>0</v>
      </c>
      <c r="G254" s="26">
        <v>0</v>
      </c>
      <c r="H254" s="26">
        <v>6365.7</v>
      </c>
      <c r="I254" s="26">
        <v>0</v>
      </c>
      <c r="J254" s="26">
        <v>700</v>
      </c>
      <c r="K254" s="26">
        <v>0</v>
      </c>
      <c r="L254" s="26">
        <v>8.6</v>
      </c>
      <c r="M254" s="26">
        <v>0</v>
      </c>
      <c r="N254" s="26">
        <v>0</v>
      </c>
      <c r="O254" s="26">
        <v>0</v>
      </c>
      <c r="P254" s="26">
        <v>1557.1</v>
      </c>
      <c r="Q254" s="26">
        <v>1374.3</v>
      </c>
      <c r="R254" s="26">
        <v>182.8</v>
      </c>
    </row>
    <row r="255" spans="1:18" ht="28.5" customHeight="1" x14ac:dyDescent="0.2">
      <c r="A255" s="30">
        <v>56</v>
      </c>
      <c r="B255" s="31" t="s">
        <v>35</v>
      </c>
      <c r="C255" s="32">
        <v>0</v>
      </c>
      <c r="D255" s="32">
        <v>0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28.5" customHeight="1" x14ac:dyDescent="0.2">
      <c r="A256" s="30"/>
      <c r="B256" s="31" t="s">
        <v>124</v>
      </c>
      <c r="C256" s="32">
        <v>346.3</v>
      </c>
      <c r="D256" s="32">
        <v>164.4</v>
      </c>
      <c r="E256" s="32"/>
      <c r="F256" s="32"/>
      <c r="G256" s="32"/>
      <c r="H256" s="32"/>
      <c r="I256" s="32"/>
      <c r="J256" s="32"/>
      <c r="K256" s="32">
        <v>147.19999999999999</v>
      </c>
      <c r="L256" s="32">
        <v>17.2</v>
      </c>
      <c r="M256" s="32"/>
      <c r="N256" s="32">
        <v>0</v>
      </c>
      <c r="O256" s="32"/>
      <c r="P256" s="32">
        <v>181.9</v>
      </c>
      <c r="Q256" s="32">
        <v>164.8</v>
      </c>
      <c r="R256" s="32">
        <v>17.100000000000001</v>
      </c>
    </row>
    <row r="257" spans="1:18" ht="28.5" customHeight="1" x14ac:dyDescent="0.2">
      <c r="A257" s="30"/>
      <c r="B257" s="31" t="s">
        <v>125</v>
      </c>
      <c r="C257" s="32">
        <v>346.3</v>
      </c>
      <c r="D257" s="32">
        <v>164.4</v>
      </c>
      <c r="E257" s="32"/>
      <c r="F257" s="32"/>
      <c r="G257" s="32"/>
      <c r="H257" s="32"/>
      <c r="I257" s="32"/>
      <c r="J257" s="32"/>
      <c r="K257" s="32">
        <v>147.19999999999999</v>
      </c>
      <c r="L257" s="32">
        <v>17.2</v>
      </c>
      <c r="M257" s="32"/>
      <c r="N257" s="32">
        <v>0</v>
      </c>
      <c r="O257" s="32"/>
      <c r="P257" s="32">
        <v>181.9</v>
      </c>
      <c r="Q257" s="32">
        <v>164.8</v>
      </c>
      <c r="R257" s="32">
        <v>17.100000000000001</v>
      </c>
    </row>
    <row r="258" spans="1:18" ht="28.5" customHeight="1" x14ac:dyDescent="0.2">
      <c r="A258" s="30"/>
      <c r="B258" s="31" t="s">
        <v>126</v>
      </c>
      <c r="C258" s="32">
        <v>311.60000000000002</v>
      </c>
      <c r="D258" s="32">
        <v>164.4</v>
      </c>
      <c r="E258" s="32"/>
      <c r="F258" s="32"/>
      <c r="G258" s="32"/>
      <c r="H258" s="32"/>
      <c r="I258" s="32"/>
      <c r="J258" s="32"/>
      <c r="K258" s="32">
        <v>147.19999999999999</v>
      </c>
      <c r="L258" s="32">
        <v>17.2</v>
      </c>
      <c r="M258" s="32"/>
      <c r="N258" s="32">
        <v>0</v>
      </c>
      <c r="O258" s="32"/>
      <c r="P258" s="32">
        <v>147.19999999999999</v>
      </c>
      <c r="Q258" s="32">
        <v>130.1</v>
      </c>
      <c r="R258" s="32">
        <v>17.100000000000001</v>
      </c>
    </row>
    <row r="259" spans="1:18" ht="28.5" customHeight="1" x14ac:dyDescent="0.2">
      <c r="A259" s="30">
        <v>57</v>
      </c>
      <c r="B259" s="31" t="s">
        <v>34</v>
      </c>
      <c r="C259" s="32">
        <v>0</v>
      </c>
      <c r="D259" s="32">
        <v>0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1:18" ht="28.5" customHeight="1" x14ac:dyDescent="0.2">
      <c r="A260" s="30"/>
      <c r="B260" s="31" t="s">
        <v>124</v>
      </c>
      <c r="C260" s="32">
        <v>522.70000000000005</v>
      </c>
      <c r="D260" s="32">
        <v>82.2</v>
      </c>
      <c r="E260" s="32"/>
      <c r="F260" s="32"/>
      <c r="G260" s="32"/>
      <c r="H260" s="32"/>
      <c r="I260" s="32"/>
      <c r="J260" s="32"/>
      <c r="K260" s="32">
        <v>73.599999999999994</v>
      </c>
      <c r="L260" s="32">
        <v>8.6</v>
      </c>
      <c r="M260" s="32"/>
      <c r="N260" s="32">
        <v>0</v>
      </c>
      <c r="O260" s="32"/>
      <c r="P260" s="32">
        <v>440.5</v>
      </c>
      <c r="Q260" s="32">
        <v>412.1</v>
      </c>
      <c r="R260" s="32">
        <v>28.4</v>
      </c>
    </row>
    <row r="261" spans="1:18" ht="28.5" customHeight="1" x14ac:dyDescent="0.2">
      <c r="A261" s="30"/>
      <c r="B261" s="31" t="s">
        <v>125</v>
      </c>
      <c r="C261" s="32">
        <v>522.70000000000005</v>
      </c>
      <c r="D261" s="32">
        <v>82.2</v>
      </c>
      <c r="E261" s="32"/>
      <c r="F261" s="32"/>
      <c r="G261" s="32"/>
      <c r="H261" s="32"/>
      <c r="I261" s="32"/>
      <c r="J261" s="32"/>
      <c r="K261" s="32">
        <v>73.599999999999994</v>
      </c>
      <c r="L261" s="32">
        <v>8.6</v>
      </c>
      <c r="M261" s="32"/>
      <c r="N261" s="32">
        <v>0</v>
      </c>
      <c r="O261" s="32"/>
      <c r="P261" s="32">
        <v>440.5</v>
      </c>
      <c r="Q261" s="32">
        <v>412.1</v>
      </c>
      <c r="R261" s="32">
        <v>28.4</v>
      </c>
    </row>
    <row r="262" spans="1:18" ht="28.5" customHeight="1" x14ac:dyDescent="0.2">
      <c r="A262" s="30"/>
      <c r="B262" s="31" t="s">
        <v>126</v>
      </c>
      <c r="C262" s="32">
        <v>436</v>
      </c>
      <c r="D262" s="32">
        <v>82.2</v>
      </c>
      <c r="E262" s="32"/>
      <c r="F262" s="32"/>
      <c r="G262" s="32"/>
      <c r="H262" s="32"/>
      <c r="I262" s="32"/>
      <c r="J262" s="32"/>
      <c r="K262" s="32">
        <v>73.599999999999994</v>
      </c>
      <c r="L262" s="32">
        <v>8.6</v>
      </c>
      <c r="M262" s="32"/>
      <c r="N262" s="32">
        <v>0</v>
      </c>
      <c r="O262" s="32"/>
      <c r="P262" s="32">
        <v>353.8</v>
      </c>
      <c r="Q262" s="32">
        <v>325.39999999999998</v>
      </c>
      <c r="R262" s="32">
        <v>28.4</v>
      </c>
    </row>
    <row r="263" spans="1:18" ht="28.5" customHeight="1" x14ac:dyDescent="0.2">
      <c r="A263" s="30">
        <v>58</v>
      </c>
      <c r="B263" s="31" t="s">
        <v>33</v>
      </c>
      <c r="C263" s="32">
        <v>0</v>
      </c>
      <c r="D263" s="32">
        <v>0</v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1:18" ht="28.5" customHeight="1" x14ac:dyDescent="0.2">
      <c r="A264" s="30"/>
      <c r="B264" s="31" t="s">
        <v>124</v>
      </c>
      <c r="C264" s="32">
        <v>260.2</v>
      </c>
      <c r="D264" s="32">
        <v>82.2</v>
      </c>
      <c r="E264" s="32"/>
      <c r="F264" s="32"/>
      <c r="G264" s="32"/>
      <c r="H264" s="32"/>
      <c r="I264" s="32"/>
      <c r="J264" s="32"/>
      <c r="K264" s="32">
        <v>73.599999999999994</v>
      </c>
      <c r="L264" s="32">
        <v>8.6</v>
      </c>
      <c r="M264" s="32"/>
      <c r="N264" s="32">
        <v>0</v>
      </c>
      <c r="O264" s="32"/>
      <c r="P264" s="32">
        <v>178</v>
      </c>
      <c r="Q264" s="32">
        <v>164.8</v>
      </c>
      <c r="R264" s="32">
        <v>13.2</v>
      </c>
    </row>
    <row r="265" spans="1:18" ht="28.5" customHeight="1" x14ac:dyDescent="0.2">
      <c r="A265" s="30"/>
      <c r="B265" s="31" t="s">
        <v>125</v>
      </c>
      <c r="C265" s="32">
        <v>1060.2</v>
      </c>
      <c r="D265" s="32">
        <v>882.2</v>
      </c>
      <c r="E265" s="32"/>
      <c r="F265" s="32"/>
      <c r="G265" s="32"/>
      <c r="H265" s="32"/>
      <c r="I265" s="32"/>
      <c r="J265" s="32">
        <v>800</v>
      </c>
      <c r="K265" s="32">
        <v>73.599999999999994</v>
      </c>
      <c r="L265" s="32">
        <v>8.6</v>
      </c>
      <c r="M265" s="32"/>
      <c r="N265" s="32">
        <v>0</v>
      </c>
      <c r="O265" s="32"/>
      <c r="P265" s="32">
        <v>178</v>
      </c>
      <c r="Q265" s="32">
        <v>164.8</v>
      </c>
      <c r="R265" s="32">
        <v>13.2</v>
      </c>
    </row>
    <row r="266" spans="1:18" ht="28.5" customHeight="1" x14ac:dyDescent="0.2">
      <c r="A266" s="30"/>
      <c r="B266" s="31" t="s">
        <v>126</v>
      </c>
      <c r="C266" s="32">
        <v>425.5</v>
      </c>
      <c r="D266" s="32">
        <v>282.2</v>
      </c>
      <c r="E266" s="32"/>
      <c r="F266" s="32"/>
      <c r="G266" s="32"/>
      <c r="H266" s="32"/>
      <c r="I266" s="32"/>
      <c r="J266" s="32">
        <v>200</v>
      </c>
      <c r="K266" s="32">
        <v>73.599999999999994</v>
      </c>
      <c r="L266" s="32">
        <v>8.6</v>
      </c>
      <c r="M266" s="32"/>
      <c r="N266" s="32">
        <v>0</v>
      </c>
      <c r="O266" s="32"/>
      <c r="P266" s="32">
        <v>143.30000000000001</v>
      </c>
      <c r="Q266" s="32">
        <v>130.1</v>
      </c>
      <c r="R266" s="32">
        <v>13.2</v>
      </c>
    </row>
    <row r="267" spans="1:18" ht="28.5" customHeight="1" x14ac:dyDescent="0.2">
      <c r="A267" s="30">
        <v>59</v>
      </c>
      <c r="B267" s="31" t="s">
        <v>32</v>
      </c>
      <c r="C267" s="32">
        <v>0</v>
      </c>
      <c r="D267" s="32">
        <v>0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</row>
    <row r="268" spans="1:18" ht="28.5" customHeight="1" x14ac:dyDescent="0.2">
      <c r="A268" s="30"/>
      <c r="B268" s="31" t="s">
        <v>124</v>
      </c>
      <c r="C268" s="32">
        <v>138.5</v>
      </c>
      <c r="D268" s="32">
        <v>0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>
        <v>0</v>
      </c>
      <c r="O268" s="32"/>
      <c r="P268" s="32">
        <v>138.5</v>
      </c>
      <c r="Q268" s="32">
        <v>123.6</v>
      </c>
      <c r="R268" s="32">
        <v>14.9</v>
      </c>
    </row>
    <row r="269" spans="1:18" ht="28.5" customHeight="1" x14ac:dyDescent="0.2">
      <c r="A269" s="30"/>
      <c r="B269" s="31" t="s">
        <v>125</v>
      </c>
      <c r="C269" s="32">
        <v>338.5</v>
      </c>
      <c r="D269" s="32">
        <v>200</v>
      </c>
      <c r="E269" s="32"/>
      <c r="F269" s="32"/>
      <c r="G269" s="32"/>
      <c r="H269" s="32"/>
      <c r="I269" s="32"/>
      <c r="J269" s="32">
        <v>200</v>
      </c>
      <c r="K269" s="32"/>
      <c r="L269" s="32"/>
      <c r="M269" s="32"/>
      <c r="N269" s="32">
        <v>0</v>
      </c>
      <c r="O269" s="32"/>
      <c r="P269" s="32">
        <v>138.5</v>
      </c>
      <c r="Q269" s="32">
        <v>123.6</v>
      </c>
      <c r="R269" s="32">
        <v>14.9</v>
      </c>
    </row>
    <row r="270" spans="1:18" ht="28.5" customHeight="1" x14ac:dyDescent="0.2">
      <c r="A270" s="30"/>
      <c r="B270" s="31" t="s">
        <v>126</v>
      </c>
      <c r="C270" s="32">
        <v>296.5</v>
      </c>
      <c r="D270" s="32">
        <v>200</v>
      </c>
      <c r="E270" s="32"/>
      <c r="F270" s="32"/>
      <c r="G270" s="32"/>
      <c r="H270" s="32"/>
      <c r="I270" s="32"/>
      <c r="J270" s="32">
        <v>200</v>
      </c>
      <c r="K270" s="32"/>
      <c r="L270" s="32"/>
      <c r="M270" s="32"/>
      <c r="N270" s="32">
        <v>0</v>
      </c>
      <c r="O270" s="32"/>
      <c r="P270" s="32">
        <v>96.5</v>
      </c>
      <c r="Q270" s="32">
        <v>81.599999999999994</v>
      </c>
      <c r="R270" s="32">
        <v>14.9</v>
      </c>
    </row>
    <row r="271" spans="1:18" ht="28.5" customHeight="1" x14ac:dyDescent="0.2">
      <c r="A271" s="30">
        <v>60</v>
      </c>
      <c r="B271" s="31" t="s">
        <v>31</v>
      </c>
      <c r="C271" s="32">
        <v>0</v>
      </c>
      <c r="D271" s="32">
        <v>0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</row>
    <row r="272" spans="1:18" ht="28.5" customHeight="1" x14ac:dyDescent="0.2">
      <c r="A272" s="30"/>
      <c r="B272" s="31" t="s">
        <v>124</v>
      </c>
      <c r="C272" s="32">
        <v>346.3</v>
      </c>
      <c r="D272" s="32">
        <v>164.4</v>
      </c>
      <c r="E272" s="32"/>
      <c r="F272" s="32"/>
      <c r="G272" s="32"/>
      <c r="H272" s="32"/>
      <c r="I272" s="32"/>
      <c r="J272" s="32"/>
      <c r="K272" s="32">
        <v>147.19999999999999</v>
      </c>
      <c r="L272" s="32">
        <v>17.2</v>
      </c>
      <c r="M272" s="32"/>
      <c r="N272" s="32">
        <v>0</v>
      </c>
      <c r="O272" s="32"/>
      <c r="P272" s="32">
        <v>181.9</v>
      </c>
      <c r="Q272" s="32">
        <v>164.8</v>
      </c>
      <c r="R272" s="32">
        <v>17.100000000000001</v>
      </c>
    </row>
    <row r="273" spans="1:18" ht="28.5" customHeight="1" x14ac:dyDescent="0.2">
      <c r="A273" s="30"/>
      <c r="B273" s="31" t="s">
        <v>125</v>
      </c>
      <c r="C273" s="32">
        <v>396.3</v>
      </c>
      <c r="D273" s="32">
        <v>214.4</v>
      </c>
      <c r="E273" s="32">
        <v>50</v>
      </c>
      <c r="F273" s="32"/>
      <c r="G273" s="32"/>
      <c r="H273" s="32"/>
      <c r="I273" s="32"/>
      <c r="J273" s="32"/>
      <c r="K273" s="32">
        <v>147.19999999999999</v>
      </c>
      <c r="L273" s="32">
        <v>17.2</v>
      </c>
      <c r="M273" s="32"/>
      <c r="N273" s="32">
        <v>0</v>
      </c>
      <c r="O273" s="32"/>
      <c r="P273" s="32">
        <v>181.9</v>
      </c>
      <c r="Q273" s="32">
        <v>164.8</v>
      </c>
      <c r="R273" s="32">
        <v>17.100000000000001</v>
      </c>
    </row>
    <row r="274" spans="1:18" ht="28.5" customHeight="1" x14ac:dyDescent="0.2">
      <c r="A274" s="30"/>
      <c r="B274" s="31" t="s">
        <v>126</v>
      </c>
      <c r="C274" s="32">
        <v>361.6</v>
      </c>
      <c r="D274" s="32">
        <v>214.4</v>
      </c>
      <c r="E274" s="32">
        <v>50</v>
      </c>
      <c r="F274" s="32"/>
      <c r="G274" s="32"/>
      <c r="H274" s="32"/>
      <c r="I274" s="32"/>
      <c r="J274" s="32"/>
      <c r="K274" s="32">
        <v>147.19999999999999</v>
      </c>
      <c r="L274" s="32">
        <v>17.2</v>
      </c>
      <c r="M274" s="32"/>
      <c r="N274" s="32">
        <v>0</v>
      </c>
      <c r="O274" s="32"/>
      <c r="P274" s="32">
        <v>147.19999999999999</v>
      </c>
      <c r="Q274" s="32">
        <v>130.1</v>
      </c>
      <c r="R274" s="32">
        <v>17.100000000000001</v>
      </c>
    </row>
    <row r="275" spans="1:18" ht="28.5" customHeight="1" x14ac:dyDescent="0.2">
      <c r="A275" s="30">
        <v>61</v>
      </c>
      <c r="B275" s="31" t="s">
        <v>30</v>
      </c>
      <c r="C275" s="32">
        <v>0</v>
      </c>
      <c r="D275" s="32">
        <v>0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</row>
    <row r="276" spans="1:18" ht="28.5" customHeight="1" x14ac:dyDescent="0.2">
      <c r="A276" s="30"/>
      <c r="B276" s="31" t="s">
        <v>124</v>
      </c>
      <c r="C276" s="32">
        <v>558.4</v>
      </c>
      <c r="D276" s="32">
        <v>374.8</v>
      </c>
      <c r="E276" s="32"/>
      <c r="F276" s="32">
        <v>292.60000000000002</v>
      </c>
      <c r="G276" s="32"/>
      <c r="H276" s="32"/>
      <c r="I276" s="32"/>
      <c r="J276" s="32"/>
      <c r="K276" s="32">
        <v>73.599999999999994</v>
      </c>
      <c r="L276" s="32">
        <v>8.6</v>
      </c>
      <c r="M276" s="32"/>
      <c r="N276" s="32">
        <v>0</v>
      </c>
      <c r="O276" s="32"/>
      <c r="P276" s="32">
        <v>183.6</v>
      </c>
      <c r="Q276" s="32">
        <v>164.8</v>
      </c>
      <c r="R276" s="32">
        <v>18.8</v>
      </c>
    </row>
    <row r="277" spans="1:18" ht="28.5" customHeight="1" x14ac:dyDescent="0.2">
      <c r="A277" s="30"/>
      <c r="B277" s="31" t="s">
        <v>125</v>
      </c>
      <c r="C277" s="32">
        <v>558.4</v>
      </c>
      <c r="D277" s="32">
        <v>374.8</v>
      </c>
      <c r="E277" s="32"/>
      <c r="F277" s="32">
        <v>292.60000000000002</v>
      </c>
      <c r="G277" s="32"/>
      <c r="H277" s="32"/>
      <c r="I277" s="32"/>
      <c r="J277" s="32"/>
      <c r="K277" s="32">
        <v>73.599999999999994</v>
      </c>
      <c r="L277" s="32">
        <v>8.6</v>
      </c>
      <c r="M277" s="32"/>
      <c r="N277" s="32">
        <v>0</v>
      </c>
      <c r="O277" s="32"/>
      <c r="P277" s="32">
        <v>183.6</v>
      </c>
      <c r="Q277" s="32">
        <v>164.8</v>
      </c>
      <c r="R277" s="32">
        <v>18.8</v>
      </c>
    </row>
    <row r="278" spans="1:18" ht="28.5" customHeight="1" x14ac:dyDescent="0.2">
      <c r="A278" s="30"/>
      <c r="B278" s="31" t="s">
        <v>126</v>
      </c>
      <c r="C278" s="32">
        <v>523.70000000000005</v>
      </c>
      <c r="D278" s="32">
        <v>374.8</v>
      </c>
      <c r="E278" s="32"/>
      <c r="F278" s="32">
        <v>292.60000000000002</v>
      </c>
      <c r="G278" s="32"/>
      <c r="H278" s="32"/>
      <c r="I278" s="32"/>
      <c r="J278" s="32"/>
      <c r="K278" s="32">
        <v>73.599999999999994</v>
      </c>
      <c r="L278" s="32">
        <v>8.6</v>
      </c>
      <c r="M278" s="32"/>
      <c r="N278" s="32">
        <v>0</v>
      </c>
      <c r="O278" s="32"/>
      <c r="P278" s="32">
        <v>148.9</v>
      </c>
      <c r="Q278" s="32">
        <v>130.1</v>
      </c>
      <c r="R278" s="32">
        <v>18.8</v>
      </c>
    </row>
    <row r="279" spans="1:18" ht="28.5" customHeight="1" x14ac:dyDescent="0.2">
      <c r="A279" s="30">
        <v>62</v>
      </c>
      <c r="B279" s="31" t="s">
        <v>29</v>
      </c>
      <c r="C279" s="32">
        <v>0</v>
      </c>
      <c r="D279" s="32">
        <v>0</v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</row>
    <row r="280" spans="1:18" ht="28.5" customHeight="1" x14ac:dyDescent="0.2">
      <c r="A280" s="30"/>
      <c r="B280" s="31" t="s">
        <v>124</v>
      </c>
      <c r="C280" s="32">
        <v>183.6</v>
      </c>
      <c r="D280" s="32">
        <v>0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>
        <v>0</v>
      </c>
      <c r="O280" s="32"/>
      <c r="P280" s="32">
        <v>183.6</v>
      </c>
      <c r="Q280" s="32">
        <v>164.8</v>
      </c>
      <c r="R280" s="32">
        <v>18.8</v>
      </c>
    </row>
    <row r="281" spans="1:18" ht="28.5" customHeight="1" x14ac:dyDescent="0.2">
      <c r="A281" s="30"/>
      <c r="B281" s="31" t="s">
        <v>125</v>
      </c>
      <c r="C281" s="32">
        <v>26583.599999999999</v>
      </c>
      <c r="D281" s="32">
        <v>26400</v>
      </c>
      <c r="E281" s="32"/>
      <c r="F281" s="32"/>
      <c r="G281" s="32">
        <v>26000</v>
      </c>
      <c r="H281" s="32"/>
      <c r="I281" s="32"/>
      <c r="J281" s="32">
        <v>400</v>
      </c>
      <c r="K281" s="32"/>
      <c r="L281" s="32"/>
      <c r="M281" s="32"/>
      <c r="N281" s="32">
        <v>0</v>
      </c>
      <c r="O281" s="32"/>
      <c r="P281" s="32">
        <v>183.6</v>
      </c>
      <c r="Q281" s="32">
        <v>164.8</v>
      </c>
      <c r="R281" s="32">
        <v>18.8</v>
      </c>
    </row>
    <row r="282" spans="1:18" ht="28.5" customHeight="1" x14ac:dyDescent="0.2">
      <c r="A282" s="30"/>
      <c r="B282" s="31" t="s">
        <v>126</v>
      </c>
      <c r="C282" s="32">
        <v>548.9</v>
      </c>
      <c r="D282" s="32">
        <v>400</v>
      </c>
      <c r="E282" s="32"/>
      <c r="F282" s="32"/>
      <c r="G282" s="32"/>
      <c r="H282" s="32"/>
      <c r="I282" s="32"/>
      <c r="J282" s="32">
        <v>400</v>
      </c>
      <c r="K282" s="32"/>
      <c r="L282" s="32"/>
      <c r="M282" s="32"/>
      <c r="N282" s="32">
        <v>0</v>
      </c>
      <c r="O282" s="32"/>
      <c r="P282" s="32">
        <v>148.9</v>
      </c>
      <c r="Q282" s="32">
        <v>130.1</v>
      </c>
      <c r="R282" s="32">
        <v>18.8</v>
      </c>
    </row>
    <row r="283" spans="1:18" ht="28.5" customHeight="1" x14ac:dyDescent="0.2">
      <c r="A283" s="30">
        <v>63</v>
      </c>
      <c r="B283" s="31" t="s">
        <v>28</v>
      </c>
      <c r="C283" s="32">
        <v>0</v>
      </c>
      <c r="D283" s="32">
        <v>0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</row>
    <row r="284" spans="1:18" ht="28.5" customHeight="1" x14ac:dyDescent="0.2">
      <c r="A284" s="30"/>
      <c r="B284" s="31" t="s">
        <v>124</v>
      </c>
      <c r="C284" s="32">
        <v>7945.8</v>
      </c>
      <c r="D284" s="32">
        <v>7899.5</v>
      </c>
      <c r="E284" s="32"/>
      <c r="F284" s="32"/>
      <c r="G284" s="32"/>
      <c r="H284" s="32">
        <v>7070.7</v>
      </c>
      <c r="I284" s="32">
        <v>500</v>
      </c>
      <c r="J284" s="32"/>
      <c r="K284" s="32">
        <v>294.39999999999998</v>
      </c>
      <c r="L284" s="32">
        <v>34.4</v>
      </c>
      <c r="M284" s="32"/>
      <c r="N284" s="32">
        <v>0</v>
      </c>
      <c r="O284" s="32"/>
      <c r="P284" s="32">
        <v>46.3</v>
      </c>
      <c r="Q284" s="32"/>
      <c r="R284" s="32">
        <v>46.3</v>
      </c>
    </row>
    <row r="285" spans="1:18" ht="28.5" customHeight="1" x14ac:dyDescent="0.2">
      <c r="A285" s="30"/>
      <c r="B285" s="31" t="s">
        <v>125</v>
      </c>
      <c r="C285" s="32">
        <v>8395.7999999999993</v>
      </c>
      <c r="D285" s="32">
        <v>8349.5</v>
      </c>
      <c r="E285" s="32"/>
      <c r="F285" s="32"/>
      <c r="G285" s="32"/>
      <c r="H285" s="32">
        <v>7070.7</v>
      </c>
      <c r="I285" s="32">
        <v>500</v>
      </c>
      <c r="J285" s="32">
        <v>450</v>
      </c>
      <c r="K285" s="32">
        <v>294.39999999999998</v>
      </c>
      <c r="L285" s="32">
        <v>34.4</v>
      </c>
      <c r="M285" s="32"/>
      <c r="N285" s="32">
        <v>0</v>
      </c>
      <c r="O285" s="32"/>
      <c r="P285" s="32">
        <v>46.3</v>
      </c>
      <c r="Q285" s="32"/>
      <c r="R285" s="32">
        <v>46.3</v>
      </c>
    </row>
    <row r="286" spans="1:18" ht="28.5" customHeight="1" x14ac:dyDescent="0.2">
      <c r="A286" s="30"/>
      <c r="B286" s="31" t="s">
        <v>126</v>
      </c>
      <c r="C286" s="32">
        <v>8395.7999999999993</v>
      </c>
      <c r="D286" s="32">
        <v>8349.5</v>
      </c>
      <c r="E286" s="32"/>
      <c r="F286" s="32"/>
      <c r="G286" s="32"/>
      <c r="H286" s="32">
        <v>7070.7</v>
      </c>
      <c r="I286" s="32">
        <v>500</v>
      </c>
      <c r="J286" s="32">
        <v>450</v>
      </c>
      <c r="K286" s="32">
        <v>294.39999999999998</v>
      </c>
      <c r="L286" s="32">
        <v>34.4</v>
      </c>
      <c r="M286" s="32"/>
      <c r="N286" s="32">
        <v>0</v>
      </c>
      <c r="O286" s="32"/>
      <c r="P286" s="32">
        <v>46.3</v>
      </c>
      <c r="Q286" s="32"/>
      <c r="R286" s="32">
        <v>46.3</v>
      </c>
    </row>
    <row r="287" spans="1:18" ht="28.5" customHeight="1" x14ac:dyDescent="0.2">
      <c r="A287" s="30">
        <v>64</v>
      </c>
      <c r="B287" s="31" t="s">
        <v>27</v>
      </c>
      <c r="C287" s="32">
        <v>0</v>
      </c>
      <c r="D287" s="32">
        <v>0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</row>
    <row r="288" spans="1:18" ht="28.5" customHeight="1" x14ac:dyDescent="0.2">
      <c r="A288" s="30"/>
      <c r="B288" s="31" t="s">
        <v>124</v>
      </c>
      <c r="C288" s="32">
        <v>183.6</v>
      </c>
      <c r="D288" s="32">
        <v>0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>
        <v>0</v>
      </c>
      <c r="O288" s="32"/>
      <c r="P288" s="32">
        <v>183.6</v>
      </c>
      <c r="Q288" s="32">
        <v>164.8</v>
      </c>
      <c r="R288" s="32">
        <v>18.8</v>
      </c>
    </row>
    <row r="289" spans="1:18" ht="28.5" customHeight="1" x14ac:dyDescent="0.2">
      <c r="A289" s="30"/>
      <c r="B289" s="31" t="s">
        <v>125</v>
      </c>
      <c r="C289" s="32">
        <v>183.6</v>
      </c>
      <c r="D289" s="32">
        <v>0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>
        <v>0</v>
      </c>
      <c r="O289" s="32"/>
      <c r="P289" s="32">
        <v>183.6</v>
      </c>
      <c r="Q289" s="32">
        <v>164.8</v>
      </c>
      <c r="R289" s="32">
        <v>18.8</v>
      </c>
    </row>
    <row r="290" spans="1:18" ht="28.5" customHeight="1" x14ac:dyDescent="0.2">
      <c r="A290" s="30"/>
      <c r="B290" s="31" t="s">
        <v>126</v>
      </c>
      <c r="C290" s="32">
        <v>149</v>
      </c>
      <c r="D290" s="32">
        <v>0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>
        <v>0</v>
      </c>
      <c r="O290" s="32"/>
      <c r="P290" s="32">
        <v>149</v>
      </c>
      <c r="Q290" s="32">
        <v>130.19999999999999</v>
      </c>
      <c r="R290" s="32">
        <v>18.8</v>
      </c>
    </row>
    <row r="291" spans="1:18" s="17" customFormat="1" ht="32.25" customHeight="1" x14ac:dyDescent="0.2">
      <c r="A291" s="51" t="s">
        <v>116</v>
      </c>
      <c r="B291" s="51"/>
      <c r="C291" s="32">
        <v>0</v>
      </c>
      <c r="D291" s="32">
        <v>0</v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</row>
    <row r="292" spans="1:18" s="17" customFormat="1" ht="25.5" customHeight="1" x14ac:dyDescent="0.2">
      <c r="A292" s="29"/>
      <c r="B292" s="29" t="s">
        <v>124</v>
      </c>
      <c r="C292" s="26">
        <v>10485.4</v>
      </c>
      <c r="D292" s="26">
        <v>8767.5</v>
      </c>
      <c r="E292" s="26">
        <v>0</v>
      </c>
      <c r="F292" s="26">
        <v>292.60000000000002</v>
      </c>
      <c r="G292" s="26">
        <v>0</v>
      </c>
      <c r="H292" s="26">
        <v>7070.7</v>
      </c>
      <c r="I292" s="26">
        <v>500</v>
      </c>
      <c r="J292" s="26">
        <v>0</v>
      </c>
      <c r="K292" s="26">
        <v>809.6</v>
      </c>
      <c r="L292" s="26">
        <v>94.6</v>
      </c>
      <c r="M292" s="26">
        <v>0</v>
      </c>
      <c r="N292" s="26">
        <v>0</v>
      </c>
      <c r="O292" s="26">
        <v>0</v>
      </c>
      <c r="P292" s="26">
        <v>1717.9</v>
      </c>
      <c r="Q292" s="26">
        <v>1524.5</v>
      </c>
      <c r="R292" s="26">
        <v>193.4</v>
      </c>
    </row>
    <row r="293" spans="1:18" s="17" customFormat="1" ht="24.75" customHeight="1" x14ac:dyDescent="0.2">
      <c r="A293" s="29"/>
      <c r="B293" s="29" t="s">
        <v>125</v>
      </c>
      <c r="C293" s="26">
        <v>38385.4</v>
      </c>
      <c r="D293" s="26">
        <v>36667.5</v>
      </c>
      <c r="E293" s="26">
        <v>50</v>
      </c>
      <c r="F293" s="26">
        <v>292.60000000000002</v>
      </c>
      <c r="G293" s="26">
        <v>26000</v>
      </c>
      <c r="H293" s="26">
        <v>7070.7</v>
      </c>
      <c r="I293" s="26">
        <v>500</v>
      </c>
      <c r="J293" s="26">
        <v>1850</v>
      </c>
      <c r="K293" s="26">
        <v>809.6</v>
      </c>
      <c r="L293" s="26">
        <v>94.6</v>
      </c>
      <c r="M293" s="26">
        <v>0</v>
      </c>
      <c r="N293" s="26">
        <v>0</v>
      </c>
      <c r="O293" s="26">
        <v>0</v>
      </c>
      <c r="P293" s="26">
        <v>1717.9</v>
      </c>
      <c r="Q293" s="26">
        <v>1524.5</v>
      </c>
      <c r="R293" s="26">
        <v>193.4</v>
      </c>
    </row>
    <row r="294" spans="1:18" s="17" customFormat="1" ht="24" customHeight="1" x14ac:dyDescent="0.2">
      <c r="A294" s="29"/>
      <c r="B294" s="29" t="s">
        <v>126</v>
      </c>
      <c r="C294" s="26">
        <v>11448.6</v>
      </c>
      <c r="D294" s="26">
        <v>10067.5</v>
      </c>
      <c r="E294" s="26">
        <v>50</v>
      </c>
      <c r="F294" s="26">
        <v>292.60000000000002</v>
      </c>
      <c r="G294" s="26">
        <v>0</v>
      </c>
      <c r="H294" s="26">
        <v>7070.7</v>
      </c>
      <c r="I294" s="26">
        <v>500</v>
      </c>
      <c r="J294" s="26">
        <v>1250</v>
      </c>
      <c r="K294" s="26">
        <v>809.6</v>
      </c>
      <c r="L294" s="26">
        <v>94.6</v>
      </c>
      <c r="M294" s="26">
        <v>0</v>
      </c>
      <c r="N294" s="26">
        <v>0</v>
      </c>
      <c r="O294" s="26">
        <v>0</v>
      </c>
      <c r="P294" s="26">
        <v>1381.1</v>
      </c>
      <c r="Q294" s="26">
        <v>1187.7</v>
      </c>
      <c r="R294" s="26">
        <v>193.4</v>
      </c>
    </row>
    <row r="295" spans="1:18" ht="28.5" customHeight="1" x14ac:dyDescent="0.2">
      <c r="A295" s="30">
        <v>65</v>
      </c>
      <c r="B295" s="31" t="s">
        <v>26</v>
      </c>
      <c r="C295" s="32">
        <v>0</v>
      </c>
      <c r="D295" s="32">
        <v>0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</row>
    <row r="296" spans="1:18" ht="28.5" customHeight="1" x14ac:dyDescent="0.2">
      <c r="A296" s="30"/>
      <c r="B296" s="31" t="s">
        <v>124</v>
      </c>
      <c r="C296" s="32">
        <v>2136.8000000000002</v>
      </c>
      <c r="D296" s="32">
        <v>2000</v>
      </c>
      <c r="E296" s="32"/>
      <c r="F296" s="32">
        <v>2000</v>
      </c>
      <c r="G296" s="32"/>
      <c r="H296" s="32"/>
      <c r="I296" s="32"/>
      <c r="J296" s="32"/>
      <c r="K296" s="32"/>
      <c r="L296" s="32"/>
      <c r="M296" s="32"/>
      <c r="N296" s="32">
        <v>0</v>
      </c>
      <c r="O296" s="32"/>
      <c r="P296" s="32">
        <v>136.80000000000001</v>
      </c>
      <c r="Q296" s="32">
        <v>123.6</v>
      </c>
      <c r="R296" s="32">
        <v>13.2</v>
      </c>
    </row>
    <row r="297" spans="1:18" ht="28.5" customHeight="1" x14ac:dyDescent="0.2">
      <c r="A297" s="30"/>
      <c r="B297" s="31" t="s">
        <v>125</v>
      </c>
      <c r="C297" s="32">
        <v>2136.8000000000002</v>
      </c>
      <c r="D297" s="32">
        <v>2000</v>
      </c>
      <c r="E297" s="32"/>
      <c r="F297" s="32">
        <v>2000</v>
      </c>
      <c r="G297" s="32"/>
      <c r="H297" s="32"/>
      <c r="I297" s="32"/>
      <c r="J297" s="32"/>
      <c r="K297" s="32"/>
      <c r="L297" s="32"/>
      <c r="M297" s="32"/>
      <c r="N297" s="32">
        <v>0</v>
      </c>
      <c r="O297" s="32"/>
      <c r="P297" s="32">
        <v>136.80000000000001</v>
      </c>
      <c r="Q297" s="32">
        <v>123.6</v>
      </c>
      <c r="R297" s="32">
        <v>13.2</v>
      </c>
    </row>
    <row r="298" spans="1:18" ht="28.5" customHeight="1" x14ac:dyDescent="0.2">
      <c r="A298" s="30"/>
      <c r="B298" s="31" t="s">
        <v>126</v>
      </c>
      <c r="C298" s="32">
        <v>2110.8000000000002</v>
      </c>
      <c r="D298" s="32">
        <v>2000</v>
      </c>
      <c r="E298" s="32"/>
      <c r="F298" s="32">
        <v>2000</v>
      </c>
      <c r="G298" s="32"/>
      <c r="H298" s="32"/>
      <c r="I298" s="32"/>
      <c r="J298" s="32"/>
      <c r="K298" s="32"/>
      <c r="L298" s="32"/>
      <c r="M298" s="32"/>
      <c r="N298" s="32">
        <v>0</v>
      </c>
      <c r="O298" s="32"/>
      <c r="P298" s="32">
        <v>110.8</v>
      </c>
      <c r="Q298" s="32">
        <v>97.6</v>
      </c>
      <c r="R298" s="32">
        <v>13.2</v>
      </c>
    </row>
    <row r="299" spans="1:18" ht="28.5" customHeight="1" x14ac:dyDescent="0.2">
      <c r="A299" s="30">
        <v>66</v>
      </c>
      <c r="B299" s="31" t="s">
        <v>25</v>
      </c>
      <c r="C299" s="32">
        <v>0</v>
      </c>
      <c r="D299" s="32">
        <v>0</v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</row>
    <row r="300" spans="1:18" ht="28.5" customHeight="1" x14ac:dyDescent="0.2">
      <c r="A300" s="30"/>
      <c r="B300" s="31" t="s">
        <v>124</v>
      </c>
      <c r="C300" s="32">
        <v>129.4</v>
      </c>
      <c r="D300" s="32">
        <v>0</v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>
        <v>0</v>
      </c>
      <c r="O300" s="32"/>
      <c r="P300" s="32">
        <v>129.4</v>
      </c>
      <c r="Q300" s="32">
        <v>123.6</v>
      </c>
      <c r="R300" s="32">
        <v>5.8</v>
      </c>
    </row>
    <row r="301" spans="1:18" ht="28.5" customHeight="1" x14ac:dyDescent="0.2">
      <c r="A301" s="30"/>
      <c r="B301" s="31" t="s">
        <v>125</v>
      </c>
      <c r="C301" s="32">
        <v>129.4</v>
      </c>
      <c r="D301" s="32">
        <v>0</v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>
        <v>0</v>
      </c>
      <c r="O301" s="32"/>
      <c r="P301" s="32">
        <v>129.4</v>
      </c>
      <c r="Q301" s="32">
        <v>123.6</v>
      </c>
      <c r="R301" s="32">
        <v>5.8</v>
      </c>
    </row>
    <row r="302" spans="1:18" ht="28.5" customHeight="1" x14ac:dyDescent="0.2">
      <c r="A302" s="30"/>
      <c r="B302" s="31" t="s">
        <v>126</v>
      </c>
      <c r="C302" s="32">
        <v>87.7</v>
      </c>
      <c r="D302" s="32">
        <v>0</v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>
        <v>0</v>
      </c>
      <c r="O302" s="32"/>
      <c r="P302" s="32">
        <v>87.7</v>
      </c>
      <c r="Q302" s="32">
        <v>81.900000000000006</v>
      </c>
      <c r="R302" s="32">
        <v>5.8</v>
      </c>
    </row>
    <row r="303" spans="1:18" ht="28.5" customHeight="1" x14ac:dyDescent="0.2">
      <c r="A303" s="30">
        <v>67</v>
      </c>
      <c r="B303" s="31" t="s">
        <v>24</v>
      </c>
      <c r="C303" s="32">
        <v>0</v>
      </c>
      <c r="D303" s="32">
        <v>0</v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</row>
    <row r="304" spans="1:18" ht="28.5" customHeight="1" x14ac:dyDescent="0.2">
      <c r="A304" s="30"/>
      <c r="B304" s="31" t="s">
        <v>124</v>
      </c>
      <c r="C304" s="32">
        <v>148.80000000000001</v>
      </c>
      <c r="D304" s="32">
        <v>8.6</v>
      </c>
      <c r="E304" s="32"/>
      <c r="F304" s="32"/>
      <c r="G304" s="32"/>
      <c r="H304" s="32"/>
      <c r="I304" s="32"/>
      <c r="J304" s="32"/>
      <c r="K304" s="32"/>
      <c r="L304" s="32">
        <v>8.6</v>
      </c>
      <c r="M304" s="32"/>
      <c r="N304" s="32">
        <v>0</v>
      </c>
      <c r="O304" s="32"/>
      <c r="P304" s="32">
        <v>140.19999999999999</v>
      </c>
      <c r="Q304" s="32">
        <v>123.6</v>
      </c>
      <c r="R304" s="32">
        <v>16.600000000000001</v>
      </c>
    </row>
    <row r="305" spans="1:18" ht="28.5" customHeight="1" x14ac:dyDescent="0.2">
      <c r="A305" s="30"/>
      <c r="B305" s="31" t="s">
        <v>125</v>
      </c>
      <c r="C305" s="32">
        <v>148.80000000000001</v>
      </c>
      <c r="D305" s="32">
        <v>8.6</v>
      </c>
      <c r="E305" s="32"/>
      <c r="F305" s="32"/>
      <c r="G305" s="32"/>
      <c r="H305" s="32"/>
      <c r="I305" s="32"/>
      <c r="J305" s="32"/>
      <c r="K305" s="32"/>
      <c r="L305" s="32">
        <v>8.6</v>
      </c>
      <c r="M305" s="32"/>
      <c r="N305" s="32">
        <v>0</v>
      </c>
      <c r="O305" s="32"/>
      <c r="P305" s="32">
        <v>140.19999999999999</v>
      </c>
      <c r="Q305" s="32">
        <v>123.6</v>
      </c>
      <c r="R305" s="32">
        <v>16.600000000000001</v>
      </c>
    </row>
    <row r="306" spans="1:18" ht="28.5" customHeight="1" x14ac:dyDescent="0.2">
      <c r="A306" s="30"/>
      <c r="B306" s="31" t="s">
        <v>126</v>
      </c>
      <c r="C306" s="32">
        <v>122.8</v>
      </c>
      <c r="D306" s="32">
        <v>8.6</v>
      </c>
      <c r="E306" s="32"/>
      <c r="F306" s="32"/>
      <c r="G306" s="32"/>
      <c r="H306" s="32"/>
      <c r="I306" s="32"/>
      <c r="J306" s="32"/>
      <c r="K306" s="32"/>
      <c r="L306" s="32">
        <v>8.6</v>
      </c>
      <c r="M306" s="32"/>
      <c r="N306" s="32">
        <v>0</v>
      </c>
      <c r="O306" s="32"/>
      <c r="P306" s="32">
        <v>114.2</v>
      </c>
      <c r="Q306" s="32">
        <v>97.6</v>
      </c>
      <c r="R306" s="32">
        <v>16.600000000000001</v>
      </c>
    </row>
    <row r="307" spans="1:18" ht="28.5" customHeight="1" x14ac:dyDescent="0.2">
      <c r="A307" s="30">
        <v>68</v>
      </c>
      <c r="B307" s="31" t="s">
        <v>23</v>
      </c>
      <c r="C307" s="32">
        <v>0</v>
      </c>
      <c r="D307" s="32">
        <v>0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1:18" ht="28.5" customHeight="1" x14ac:dyDescent="0.2">
      <c r="A308" s="30"/>
      <c r="B308" s="31" t="s">
        <v>124</v>
      </c>
      <c r="C308" s="32">
        <v>138.5</v>
      </c>
      <c r="D308" s="32">
        <v>0</v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>
        <v>0</v>
      </c>
      <c r="O308" s="32"/>
      <c r="P308" s="32">
        <v>138.5</v>
      </c>
      <c r="Q308" s="32">
        <v>123.6</v>
      </c>
      <c r="R308" s="32">
        <v>14.9</v>
      </c>
    </row>
    <row r="309" spans="1:18" ht="28.5" customHeight="1" x14ac:dyDescent="0.2">
      <c r="A309" s="30"/>
      <c r="B309" s="31" t="s">
        <v>125</v>
      </c>
      <c r="C309" s="32">
        <v>138.5</v>
      </c>
      <c r="D309" s="32">
        <v>0</v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>
        <v>0</v>
      </c>
      <c r="O309" s="32"/>
      <c r="P309" s="32">
        <v>138.5</v>
      </c>
      <c r="Q309" s="32">
        <v>123.6</v>
      </c>
      <c r="R309" s="32">
        <v>14.9</v>
      </c>
    </row>
    <row r="310" spans="1:18" ht="28.5" customHeight="1" x14ac:dyDescent="0.2">
      <c r="A310" s="30"/>
      <c r="B310" s="31" t="s">
        <v>126</v>
      </c>
      <c r="C310" s="32">
        <v>83.4</v>
      </c>
      <c r="D310" s="32">
        <v>0</v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>
        <v>0</v>
      </c>
      <c r="O310" s="32"/>
      <c r="P310" s="32">
        <v>83.4</v>
      </c>
      <c r="Q310" s="32">
        <v>68.5</v>
      </c>
      <c r="R310" s="32">
        <v>14.9</v>
      </c>
    </row>
    <row r="311" spans="1:18" ht="28.5" customHeight="1" x14ac:dyDescent="0.2">
      <c r="A311" s="30">
        <v>69</v>
      </c>
      <c r="B311" s="31" t="s">
        <v>22</v>
      </c>
      <c r="C311" s="32">
        <v>0</v>
      </c>
      <c r="D311" s="32">
        <v>0</v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</row>
    <row r="312" spans="1:18" ht="28.5" customHeight="1" x14ac:dyDescent="0.2">
      <c r="A312" s="30"/>
      <c r="B312" s="31" t="s">
        <v>124</v>
      </c>
      <c r="C312" s="32">
        <v>570.4</v>
      </c>
      <c r="D312" s="32">
        <v>108.6</v>
      </c>
      <c r="E312" s="32"/>
      <c r="F312" s="32"/>
      <c r="G312" s="32"/>
      <c r="H312" s="32"/>
      <c r="I312" s="32"/>
      <c r="J312" s="32">
        <v>100</v>
      </c>
      <c r="K312" s="32"/>
      <c r="L312" s="32">
        <v>8.6</v>
      </c>
      <c r="M312" s="32"/>
      <c r="N312" s="32">
        <v>0</v>
      </c>
      <c r="O312" s="32"/>
      <c r="P312" s="32">
        <v>461.8</v>
      </c>
      <c r="Q312" s="32">
        <v>412.1</v>
      </c>
      <c r="R312" s="32">
        <v>49.7</v>
      </c>
    </row>
    <row r="313" spans="1:18" ht="28.5" customHeight="1" x14ac:dyDescent="0.2">
      <c r="A313" s="30"/>
      <c r="B313" s="31" t="s">
        <v>125</v>
      </c>
      <c r="C313" s="32">
        <v>570.4</v>
      </c>
      <c r="D313" s="32">
        <v>108.6</v>
      </c>
      <c r="E313" s="32"/>
      <c r="F313" s="32"/>
      <c r="G313" s="32"/>
      <c r="H313" s="32"/>
      <c r="I313" s="32"/>
      <c r="J313" s="32">
        <v>100</v>
      </c>
      <c r="K313" s="32"/>
      <c r="L313" s="32">
        <v>8.6</v>
      </c>
      <c r="M313" s="32"/>
      <c r="N313" s="32">
        <v>0</v>
      </c>
      <c r="O313" s="32"/>
      <c r="P313" s="32">
        <v>461.8</v>
      </c>
      <c r="Q313" s="32">
        <v>412.1</v>
      </c>
      <c r="R313" s="32">
        <v>49.7</v>
      </c>
    </row>
    <row r="314" spans="1:18" ht="28.5" customHeight="1" x14ac:dyDescent="0.2">
      <c r="A314" s="30"/>
      <c r="B314" s="31" t="s">
        <v>126</v>
      </c>
      <c r="C314" s="32">
        <v>344.7</v>
      </c>
      <c r="D314" s="32">
        <v>8.6</v>
      </c>
      <c r="E314" s="32"/>
      <c r="F314" s="32"/>
      <c r="G314" s="32"/>
      <c r="H314" s="32"/>
      <c r="I314" s="32"/>
      <c r="J314" s="32"/>
      <c r="K314" s="32"/>
      <c r="L314" s="32">
        <v>8.6</v>
      </c>
      <c r="M314" s="32"/>
      <c r="N314" s="32">
        <v>0</v>
      </c>
      <c r="O314" s="32"/>
      <c r="P314" s="32">
        <v>336.1</v>
      </c>
      <c r="Q314" s="32">
        <v>286.39999999999998</v>
      </c>
      <c r="R314" s="32">
        <v>49.7</v>
      </c>
    </row>
    <row r="315" spans="1:18" ht="28.5" customHeight="1" x14ac:dyDescent="0.2">
      <c r="A315" s="30">
        <v>70</v>
      </c>
      <c r="B315" s="31" t="s">
        <v>21</v>
      </c>
      <c r="C315" s="32">
        <v>0</v>
      </c>
      <c r="D315" s="32">
        <v>0</v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</row>
    <row r="316" spans="1:18" ht="28.5" customHeight="1" x14ac:dyDescent="0.2">
      <c r="A316" s="30"/>
      <c r="B316" s="31" t="s">
        <v>124</v>
      </c>
      <c r="C316" s="32">
        <v>188.7</v>
      </c>
      <c r="D316" s="32">
        <v>8.6</v>
      </c>
      <c r="E316" s="32"/>
      <c r="F316" s="32"/>
      <c r="G316" s="32"/>
      <c r="H316" s="32"/>
      <c r="I316" s="32"/>
      <c r="J316" s="32"/>
      <c r="K316" s="32"/>
      <c r="L316" s="32">
        <v>8.6</v>
      </c>
      <c r="M316" s="32"/>
      <c r="N316" s="32">
        <v>0</v>
      </c>
      <c r="O316" s="32"/>
      <c r="P316" s="32">
        <v>180.1</v>
      </c>
      <c r="Q316" s="32">
        <v>164.8</v>
      </c>
      <c r="R316" s="32">
        <v>15.3</v>
      </c>
    </row>
    <row r="317" spans="1:18" ht="28.5" customHeight="1" x14ac:dyDescent="0.2">
      <c r="A317" s="30"/>
      <c r="B317" s="31" t="s">
        <v>125</v>
      </c>
      <c r="C317" s="32">
        <v>388.7</v>
      </c>
      <c r="D317" s="32">
        <v>208.6</v>
      </c>
      <c r="E317" s="32"/>
      <c r="F317" s="32"/>
      <c r="G317" s="32"/>
      <c r="H317" s="32"/>
      <c r="I317" s="32"/>
      <c r="J317" s="32">
        <v>200</v>
      </c>
      <c r="K317" s="32"/>
      <c r="L317" s="32">
        <v>8.6</v>
      </c>
      <c r="M317" s="32"/>
      <c r="N317" s="32">
        <v>0</v>
      </c>
      <c r="O317" s="32"/>
      <c r="P317" s="32">
        <v>180.1</v>
      </c>
      <c r="Q317" s="32">
        <v>164.8</v>
      </c>
      <c r="R317" s="32">
        <v>15.3</v>
      </c>
    </row>
    <row r="318" spans="1:18" ht="28.5" customHeight="1" x14ac:dyDescent="0.2">
      <c r="A318" s="30"/>
      <c r="B318" s="31" t="s">
        <v>126</v>
      </c>
      <c r="C318" s="32">
        <v>321.10000000000002</v>
      </c>
      <c r="D318" s="32">
        <v>208.6</v>
      </c>
      <c r="E318" s="32"/>
      <c r="F318" s="32"/>
      <c r="G318" s="32"/>
      <c r="H318" s="32"/>
      <c r="I318" s="32"/>
      <c r="J318" s="32">
        <v>200</v>
      </c>
      <c r="K318" s="32"/>
      <c r="L318" s="32">
        <v>8.6</v>
      </c>
      <c r="M318" s="32"/>
      <c r="N318" s="32">
        <v>0</v>
      </c>
      <c r="O318" s="32"/>
      <c r="P318" s="32">
        <v>112.5</v>
      </c>
      <c r="Q318" s="32">
        <v>97.2</v>
      </c>
      <c r="R318" s="32">
        <v>15.3</v>
      </c>
    </row>
    <row r="319" spans="1:18" ht="28.5" customHeight="1" x14ac:dyDescent="0.2">
      <c r="A319" s="30">
        <v>71</v>
      </c>
      <c r="B319" s="31" t="s">
        <v>20</v>
      </c>
      <c r="C319" s="32">
        <v>0</v>
      </c>
      <c r="D319" s="32">
        <v>0</v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</row>
    <row r="320" spans="1:18" ht="28.5" customHeight="1" x14ac:dyDescent="0.2">
      <c r="A320" s="30"/>
      <c r="B320" s="31" t="s">
        <v>124</v>
      </c>
      <c r="C320" s="32">
        <v>7958.7</v>
      </c>
      <c r="D320" s="32">
        <v>7770.7</v>
      </c>
      <c r="E320" s="32"/>
      <c r="F320" s="32"/>
      <c r="G320" s="32"/>
      <c r="H320" s="32">
        <v>7070.7</v>
      </c>
      <c r="I320" s="32"/>
      <c r="J320" s="32">
        <v>700</v>
      </c>
      <c r="K320" s="32"/>
      <c r="L320" s="32"/>
      <c r="M320" s="32"/>
      <c r="N320" s="32">
        <v>0</v>
      </c>
      <c r="O320" s="32"/>
      <c r="P320" s="32">
        <v>188</v>
      </c>
      <c r="Q320" s="32">
        <v>164.8</v>
      </c>
      <c r="R320" s="32">
        <v>23.2</v>
      </c>
    </row>
    <row r="321" spans="1:19" ht="28.5" customHeight="1" x14ac:dyDescent="0.2">
      <c r="A321" s="30"/>
      <c r="B321" s="31" t="s">
        <v>125</v>
      </c>
      <c r="C321" s="32">
        <v>7958.7</v>
      </c>
      <c r="D321" s="32">
        <v>7770.7</v>
      </c>
      <c r="E321" s="32"/>
      <c r="F321" s="32"/>
      <c r="G321" s="32"/>
      <c r="H321" s="32">
        <v>7070.7</v>
      </c>
      <c r="I321" s="32"/>
      <c r="J321" s="32">
        <v>700</v>
      </c>
      <c r="K321" s="32"/>
      <c r="L321" s="32"/>
      <c r="M321" s="32"/>
      <c r="N321" s="32">
        <v>0</v>
      </c>
      <c r="O321" s="32"/>
      <c r="P321" s="32">
        <v>188</v>
      </c>
      <c r="Q321" s="32">
        <v>164.8</v>
      </c>
      <c r="R321" s="32">
        <v>23.2</v>
      </c>
    </row>
    <row r="322" spans="1:19" ht="28.5" customHeight="1" x14ac:dyDescent="0.2">
      <c r="A322" s="30"/>
      <c r="B322" s="31" t="s">
        <v>126</v>
      </c>
      <c r="C322" s="32">
        <v>2953.3</v>
      </c>
      <c r="D322" s="32">
        <v>2800</v>
      </c>
      <c r="E322" s="32"/>
      <c r="F322" s="32"/>
      <c r="G322" s="32"/>
      <c r="H322" s="32">
        <v>2100</v>
      </c>
      <c r="I322" s="32"/>
      <c r="J322" s="32">
        <v>700</v>
      </c>
      <c r="K322" s="32"/>
      <c r="L322" s="32"/>
      <c r="M322" s="32"/>
      <c r="N322" s="32">
        <v>0</v>
      </c>
      <c r="O322" s="32"/>
      <c r="P322" s="32">
        <v>153.30000000000001</v>
      </c>
      <c r="Q322" s="32">
        <v>130.1</v>
      </c>
      <c r="R322" s="32">
        <v>23.2</v>
      </c>
    </row>
    <row r="323" spans="1:19" s="17" customFormat="1" ht="33" customHeight="1" x14ac:dyDescent="0.2">
      <c r="A323" s="51" t="s">
        <v>117</v>
      </c>
      <c r="B323" s="51"/>
      <c r="C323" s="32">
        <v>0</v>
      </c>
      <c r="D323" s="32">
        <v>0</v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1:19" s="17" customFormat="1" ht="28.5" customHeight="1" x14ac:dyDescent="0.2">
      <c r="A324" s="29"/>
      <c r="B324" s="29" t="s">
        <v>124</v>
      </c>
      <c r="C324" s="26">
        <v>11271.3</v>
      </c>
      <c r="D324" s="26">
        <v>9896.5</v>
      </c>
      <c r="E324" s="26">
        <v>0</v>
      </c>
      <c r="F324" s="26">
        <v>2000</v>
      </c>
      <c r="G324" s="26">
        <v>0</v>
      </c>
      <c r="H324" s="26">
        <v>7070.7</v>
      </c>
      <c r="I324" s="26">
        <v>0</v>
      </c>
      <c r="J324" s="26">
        <v>800</v>
      </c>
      <c r="K324" s="26">
        <v>0</v>
      </c>
      <c r="L324" s="26">
        <v>25.8</v>
      </c>
      <c r="M324" s="26">
        <v>0</v>
      </c>
      <c r="N324" s="26">
        <v>0</v>
      </c>
      <c r="O324" s="26">
        <v>0</v>
      </c>
      <c r="P324" s="26">
        <v>1374.8</v>
      </c>
      <c r="Q324" s="26">
        <v>1236.0999999999999</v>
      </c>
      <c r="R324" s="26">
        <v>138.69999999999999</v>
      </c>
    </row>
    <row r="325" spans="1:19" s="17" customFormat="1" ht="28.5" customHeight="1" x14ac:dyDescent="0.2">
      <c r="A325" s="29"/>
      <c r="B325" s="29" t="s">
        <v>125</v>
      </c>
      <c r="C325" s="26">
        <v>11471.3</v>
      </c>
      <c r="D325" s="26">
        <v>10096.5</v>
      </c>
      <c r="E325" s="26">
        <v>0</v>
      </c>
      <c r="F325" s="26">
        <v>2000</v>
      </c>
      <c r="G325" s="26">
        <v>0</v>
      </c>
      <c r="H325" s="26">
        <v>7070.7</v>
      </c>
      <c r="I325" s="26">
        <v>0</v>
      </c>
      <c r="J325" s="26">
        <v>1000</v>
      </c>
      <c r="K325" s="26">
        <v>0</v>
      </c>
      <c r="L325" s="26">
        <v>25.8</v>
      </c>
      <c r="M325" s="26">
        <v>0</v>
      </c>
      <c r="N325" s="26">
        <v>0</v>
      </c>
      <c r="O325" s="26">
        <v>0</v>
      </c>
      <c r="P325" s="26">
        <v>1374.8</v>
      </c>
      <c r="Q325" s="26">
        <v>1236.0999999999999</v>
      </c>
      <c r="R325" s="26">
        <v>138.69999999999999</v>
      </c>
      <c r="S325" s="25">
        <f t="shared" ref="S325" si="3">S297+S301+S305+S309+S313+S317+S321</f>
        <v>0</v>
      </c>
    </row>
    <row r="326" spans="1:19" s="17" customFormat="1" ht="28.5" customHeight="1" x14ac:dyDescent="0.2">
      <c r="A326" s="29"/>
      <c r="B326" s="29" t="s">
        <v>126</v>
      </c>
      <c r="C326" s="26">
        <v>6023.8</v>
      </c>
      <c r="D326" s="26">
        <v>5025.8</v>
      </c>
      <c r="E326" s="26">
        <v>0</v>
      </c>
      <c r="F326" s="26">
        <v>2000</v>
      </c>
      <c r="G326" s="26">
        <v>0</v>
      </c>
      <c r="H326" s="26">
        <v>2100</v>
      </c>
      <c r="I326" s="26">
        <v>0</v>
      </c>
      <c r="J326" s="26">
        <v>900</v>
      </c>
      <c r="K326" s="26">
        <v>0</v>
      </c>
      <c r="L326" s="26">
        <v>25.8</v>
      </c>
      <c r="M326" s="26">
        <v>0</v>
      </c>
      <c r="N326" s="26">
        <v>0</v>
      </c>
      <c r="O326" s="26">
        <v>0</v>
      </c>
      <c r="P326" s="26">
        <v>998</v>
      </c>
      <c r="Q326" s="26">
        <v>859.3</v>
      </c>
      <c r="R326" s="26">
        <v>138.69999999999999</v>
      </c>
    </row>
    <row r="327" spans="1:19" ht="28.5" customHeight="1" x14ac:dyDescent="0.2">
      <c r="A327" s="30">
        <v>72</v>
      </c>
      <c r="B327" s="31" t="s">
        <v>19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1:19" ht="28.5" customHeight="1" x14ac:dyDescent="0.2">
      <c r="A328" s="30"/>
      <c r="B328" s="31" t="s">
        <v>124</v>
      </c>
      <c r="C328" s="32">
        <v>491.6</v>
      </c>
      <c r="D328" s="32">
        <v>403.4</v>
      </c>
      <c r="E328" s="32"/>
      <c r="F328" s="32"/>
      <c r="G328" s="32"/>
      <c r="H328" s="32"/>
      <c r="I328" s="32">
        <v>403.4</v>
      </c>
      <c r="J328" s="32"/>
      <c r="K328" s="32"/>
      <c r="L328" s="32"/>
      <c r="M328" s="32"/>
      <c r="N328" s="32">
        <v>0</v>
      </c>
      <c r="O328" s="32"/>
      <c r="P328" s="32">
        <v>88.2</v>
      </c>
      <c r="Q328" s="32">
        <v>82.4</v>
      </c>
      <c r="R328" s="32">
        <v>5.8</v>
      </c>
    </row>
    <row r="329" spans="1:19" ht="28.5" customHeight="1" x14ac:dyDescent="0.2">
      <c r="A329" s="30"/>
      <c r="B329" s="31" t="s">
        <v>125</v>
      </c>
      <c r="C329" s="32">
        <v>491.6</v>
      </c>
      <c r="D329" s="32">
        <v>403.4</v>
      </c>
      <c r="E329" s="32"/>
      <c r="F329" s="32"/>
      <c r="G329" s="32"/>
      <c r="H329" s="32"/>
      <c r="I329" s="32">
        <v>403.4</v>
      </c>
      <c r="J329" s="32"/>
      <c r="K329" s="32"/>
      <c r="L329" s="32"/>
      <c r="M329" s="32"/>
      <c r="N329" s="32">
        <v>0</v>
      </c>
      <c r="O329" s="32"/>
      <c r="P329" s="32">
        <v>88.2</v>
      </c>
      <c r="Q329" s="32">
        <v>82.4</v>
      </c>
      <c r="R329" s="32">
        <v>5.8</v>
      </c>
    </row>
    <row r="330" spans="1:19" ht="28.5" customHeight="1" x14ac:dyDescent="0.2">
      <c r="A330" s="30"/>
      <c r="B330" s="31" t="s">
        <v>126</v>
      </c>
      <c r="C330" s="32">
        <v>454.8</v>
      </c>
      <c r="D330" s="32">
        <v>403.4</v>
      </c>
      <c r="E330" s="32"/>
      <c r="F330" s="32"/>
      <c r="G330" s="32"/>
      <c r="H330" s="32"/>
      <c r="I330" s="32">
        <v>403.4</v>
      </c>
      <c r="J330" s="32"/>
      <c r="K330" s="32"/>
      <c r="L330" s="32"/>
      <c r="M330" s="32"/>
      <c r="N330" s="32">
        <v>0</v>
      </c>
      <c r="O330" s="32"/>
      <c r="P330" s="32">
        <v>51.4</v>
      </c>
      <c r="Q330" s="32">
        <v>45.6</v>
      </c>
      <c r="R330" s="32">
        <v>5.8</v>
      </c>
    </row>
    <row r="331" spans="1:19" ht="28.5" customHeight="1" x14ac:dyDescent="0.2">
      <c r="A331" s="30">
        <v>73</v>
      </c>
      <c r="B331" s="31" t="s">
        <v>18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</row>
    <row r="332" spans="1:19" ht="28.5" customHeight="1" x14ac:dyDescent="0.2">
      <c r="A332" s="30"/>
      <c r="B332" s="31" t="s">
        <v>124</v>
      </c>
      <c r="C332" s="32">
        <v>180.1</v>
      </c>
      <c r="D332" s="32">
        <v>0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>
        <v>0</v>
      </c>
      <c r="O332" s="32"/>
      <c r="P332" s="32">
        <v>180.1</v>
      </c>
      <c r="Q332" s="32">
        <v>164.8</v>
      </c>
      <c r="R332" s="32">
        <v>15.3</v>
      </c>
    </row>
    <row r="333" spans="1:19" ht="28.5" customHeight="1" x14ac:dyDescent="0.2">
      <c r="A333" s="30"/>
      <c r="B333" s="31" t="s">
        <v>125</v>
      </c>
      <c r="C333" s="32">
        <v>180.1</v>
      </c>
      <c r="D333" s="32">
        <v>0</v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>
        <v>0</v>
      </c>
      <c r="O333" s="32"/>
      <c r="P333" s="32">
        <v>180.1</v>
      </c>
      <c r="Q333" s="32">
        <v>164.8</v>
      </c>
      <c r="R333" s="32">
        <v>15.3</v>
      </c>
    </row>
    <row r="334" spans="1:19" ht="28.5" customHeight="1" x14ac:dyDescent="0.2">
      <c r="A334" s="30"/>
      <c r="B334" s="31" t="s">
        <v>126</v>
      </c>
      <c r="C334" s="32">
        <v>145.4</v>
      </c>
      <c r="D334" s="32">
        <v>0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>
        <v>0</v>
      </c>
      <c r="O334" s="32"/>
      <c r="P334" s="32">
        <v>145.4</v>
      </c>
      <c r="Q334" s="32">
        <v>130.1</v>
      </c>
      <c r="R334" s="32">
        <v>15.3</v>
      </c>
    </row>
    <row r="335" spans="1:19" ht="28.5" customHeight="1" x14ac:dyDescent="0.2">
      <c r="A335" s="30">
        <v>74</v>
      </c>
      <c r="B335" s="31" t="s">
        <v>17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9" ht="28.5" customHeight="1" x14ac:dyDescent="0.2">
      <c r="A336" s="30"/>
      <c r="B336" s="31" t="s">
        <v>124</v>
      </c>
      <c r="C336" s="32">
        <v>183.6</v>
      </c>
      <c r="D336" s="32">
        <v>0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>
        <v>0</v>
      </c>
      <c r="O336" s="32"/>
      <c r="P336" s="32">
        <v>183.6</v>
      </c>
      <c r="Q336" s="32">
        <v>164.8</v>
      </c>
      <c r="R336" s="32">
        <v>18.8</v>
      </c>
    </row>
    <row r="337" spans="1:18" ht="28.5" customHeight="1" x14ac:dyDescent="0.2">
      <c r="A337" s="30"/>
      <c r="B337" s="31" t="s">
        <v>125</v>
      </c>
      <c r="C337" s="32">
        <v>183.6</v>
      </c>
      <c r="D337" s="32">
        <v>0</v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>
        <v>0</v>
      </c>
      <c r="O337" s="32"/>
      <c r="P337" s="32">
        <v>183.6</v>
      </c>
      <c r="Q337" s="32">
        <v>164.8</v>
      </c>
      <c r="R337" s="32">
        <v>18.8</v>
      </c>
    </row>
    <row r="338" spans="1:18" ht="28.5" customHeight="1" x14ac:dyDescent="0.2">
      <c r="A338" s="30"/>
      <c r="B338" s="31" t="s">
        <v>126</v>
      </c>
      <c r="C338" s="32">
        <v>141.80000000000001</v>
      </c>
      <c r="D338" s="32">
        <v>0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>
        <v>0</v>
      </c>
      <c r="O338" s="32"/>
      <c r="P338" s="32">
        <v>141.80000000000001</v>
      </c>
      <c r="Q338" s="32">
        <v>123</v>
      </c>
      <c r="R338" s="32">
        <v>18.8</v>
      </c>
    </row>
    <row r="339" spans="1:18" ht="28.5" customHeight="1" x14ac:dyDescent="0.2">
      <c r="A339" s="30">
        <v>75</v>
      </c>
      <c r="B339" s="31" t="s">
        <v>16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</row>
    <row r="340" spans="1:18" ht="28.5" customHeight="1" x14ac:dyDescent="0.2">
      <c r="A340" s="30"/>
      <c r="B340" s="31" t="s">
        <v>124</v>
      </c>
      <c r="C340" s="32">
        <v>425.7</v>
      </c>
      <c r="D340" s="32">
        <v>0</v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>
        <v>0</v>
      </c>
      <c r="O340" s="32"/>
      <c r="P340" s="32">
        <v>425.7</v>
      </c>
      <c r="Q340" s="32">
        <v>412.1</v>
      </c>
      <c r="R340" s="32">
        <v>13.6</v>
      </c>
    </row>
    <row r="341" spans="1:18" ht="28.5" customHeight="1" x14ac:dyDescent="0.2">
      <c r="A341" s="30"/>
      <c r="B341" s="31" t="s">
        <v>125</v>
      </c>
      <c r="C341" s="32">
        <v>425.7</v>
      </c>
      <c r="D341" s="32">
        <v>0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>
        <v>0</v>
      </c>
      <c r="O341" s="32"/>
      <c r="P341" s="32">
        <v>425.7</v>
      </c>
      <c r="Q341" s="32">
        <v>412.1</v>
      </c>
      <c r="R341" s="32">
        <v>13.6</v>
      </c>
    </row>
    <row r="342" spans="1:18" ht="28.5" customHeight="1" x14ac:dyDescent="0.2">
      <c r="A342" s="30"/>
      <c r="B342" s="31" t="s">
        <v>126</v>
      </c>
      <c r="C342" s="32">
        <v>311.60000000000002</v>
      </c>
      <c r="D342" s="32">
        <v>0</v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>
        <v>0</v>
      </c>
      <c r="O342" s="32"/>
      <c r="P342" s="32">
        <v>311.60000000000002</v>
      </c>
      <c r="Q342" s="32">
        <v>298</v>
      </c>
      <c r="R342" s="32">
        <v>13.6</v>
      </c>
    </row>
    <row r="343" spans="1:18" ht="28.5" customHeight="1" x14ac:dyDescent="0.2">
      <c r="A343" s="30">
        <v>76</v>
      </c>
      <c r="B343" s="31" t="s">
        <v>15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</row>
    <row r="344" spans="1:18" ht="28.5" customHeight="1" x14ac:dyDescent="0.2">
      <c r="A344" s="30"/>
      <c r="B344" s="31" t="s">
        <v>124</v>
      </c>
      <c r="C344" s="32">
        <v>88.2</v>
      </c>
      <c r="D344" s="32">
        <v>0</v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>
        <v>0</v>
      </c>
      <c r="O344" s="32"/>
      <c r="P344" s="32">
        <v>88.2</v>
      </c>
      <c r="Q344" s="32">
        <v>82.4</v>
      </c>
      <c r="R344" s="32">
        <v>5.8</v>
      </c>
    </row>
    <row r="345" spans="1:18" ht="28.5" customHeight="1" x14ac:dyDescent="0.2">
      <c r="A345" s="30"/>
      <c r="B345" s="31" t="s">
        <v>125</v>
      </c>
      <c r="C345" s="32">
        <v>88.2</v>
      </c>
      <c r="D345" s="32">
        <v>0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>
        <v>0</v>
      </c>
      <c r="O345" s="32"/>
      <c r="P345" s="32">
        <v>88.2</v>
      </c>
      <c r="Q345" s="32">
        <v>82.4</v>
      </c>
      <c r="R345" s="32">
        <v>5.8</v>
      </c>
    </row>
    <row r="346" spans="1:18" ht="28.5" customHeight="1" x14ac:dyDescent="0.2">
      <c r="A346" s="30"/>
      <c r="B346" s="31" t="s">
        <v>126</v>
      </c>
      <c r="C346" s="32">
        <v>64</v>
      </c>
      <c r="D346" s="32">
        <v>0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>
        <v>0</v>
      </c>
      <c r="O346" s="32"/>
      <c r="P346" s="32">
        <v>64</v>
      </c>
      <c r="Q346" s="32">
        <v>58.2</v>
      </c>
      <c r="R346" s="32">
        <v>5.8</v>
      </c>
    </row>
    <row r="347" spans="1:18" ht="28.5" customHeight="1" x14ac:dyDescent="0.2">
      <c r="A347" s="30">
        <v>77</v>
      </c>
      <c r="B347" s="31" t="s">
        <v>14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</row>
    <row r="348" spans="1:18" ht="28.5" customHeight="1" x14ac:dyDescent="0.2">
      <c r="A348" s="30"/>
      <c r="B348" s="31" t="s">
        <v>124</v>
      </c>
      <c r="C348" s="32">
        <v>5727.7</v>
      </c>
      <c r="D348" s="32">
        <v>5271</v>
      </c>
      <c r="E348" s="32"/>
      <c r="F348" s="32"/>
      <c r="G348" s="32"/>
      <c r="H348" s="32">
        <v>5271</v>
      </c>
      <c r="I348" s="32"/>
      <c r="J348" s="32"/>
      <c r="K348" s="32"/>
      <c r="L348" s="32"/>
      <c r="M348" s="32"/>
      <c r="N348" s="32">
        <v>0</v>
      </c>
      <c r="O348" s="32"/>
      <c r="P348" s="32">
        <v>456.7</v>
      </c>
      <c r="Q348" s="32">
        <v>412.1</v>
      </c>
      <c r="R348" s="32">
        <v>44.6</v>
      </c>
    </row>
    <row r="349" spans="1:18" ht="28.5" customHeight="1" x14ac:dyDescent="0.2">
      <c r="A349" s="30"/>
      <c r="B349" s="31" t="s">
        <v>125</v>
      </c>
      <c r="C349" s="32">
        <v>5727.7</v>
      </c>
      <c r="D349" s="32">
        <v>5271</v>
      </c>
      <c r="E349" s="32"/>
      <c r="F349" s="32"/>
      <c r="G349" s="32"/>
      <c r="H349" s="32">
        <v>5271</v>
      </c>
      <c r="I349" s="32"/>
      <c r="J349" s="32"/>
      <c r="K349" s="32"/>
      <c r="L349" s="32"/>
      <c r="M349" s="32"/>
      <c r="N349" s="32">
        <v>0</v>
      </c>
      <c r="O349" s="32"/>
      <c r="P349" s="32">
        <v>456.7</v>
      </c>
      <c r="Q349" s="32">
        <v>412.1</v>
      </c>
      <c r="R349" s="32">
        <v>44.6</v>
      </c>
    </row>
    <row r="350" spans="1:18" ht="28.5" customHeight="1" x14ac:dyDescent="0.2">
      <c r="A350" s="30"/>
      <c r="B350" s="31" t="s">
        <v>126</v>
      </c>
      <c r="C350" s="32">
        <v>5631.1</v>
      </c>
      <c r="D350" s="32">
        <v>5271</v>
      </c>
      <c r="E350" s="32"/>
      <c r="F350" s="32"/>
      <c r="G350" s="32"/>
      <c r="H350" s="32">
        <v>5271</v>
      </c>
      <c r="I350" s="32"/>
      <c r="J350" s="32"/>
      <c r="K350" s="32"/>
      <c r="L350" s="32"/>
      <c r="M350" s="32"/>
      <c r="N350" s="32">
        <v>0</v>
      </c>
      <c r="O350" s="32"/>
      <c r="P350" s="32">
        <v>360.1</v>
      </c>
      <c r="Q350" s="32">
        <v>315.5</v>
      </c>
      <c r="R350" s="32">
        <v>44.6</v>
      </c>
    </row>
    <row r="351" spans="1:18" ht="28.5" customHeight="1" x14ac:dyDescent="0.2">
      <c r="A351" s="30">
        <v>78</v>
      </c>
      <c r="B351" s="31" t="s">
        <v>13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</row>
    <row r="352" spans="1:18" ht="28.5" customHeight="1" x14ac:dyDescent="0.2">
      <c r="A352" s="30"/>
      <c r="B352" s="31" t="s">
        <v>124</v>
      </c>
      <c r="C352" s="32">
        <v>133.30000000000001</v>
      </c>
      <c r="D352" s="32">
        <v>0</v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>
        <v>0</v>
      </c>
      <c r="O352" s="32"/>
      <c r="P352" s="32">
        <v>133.30000000000001</v>
      </c>
      <c r="Q352" s="32">
        <v>123.6</v>
      </c>
      <c r="R352" s="32">
        <v>9.6999999999999993</v>
      </c>
    </row>
    <row r="353" spans="1:19" ht="28.5" customHeight="1" x14ac:dyDescent="0.2">
      <c r="A353" s="30"/>
      <c r="B353" s="31" t="s">
        <v>125</v>
      </c>
      <c r="C353" s="32">
        <v>213.3</v>
      </c>
      <c r="D353" s="32">
        <v>80</v>
      </c>
      <c r="E353" s="32"/>
      <c r="F353" s="32"/>
      <c r="G353" s="32"/>
      <c r="H353" s="32"/>
      <c r="I353" s="32"/>
      <c r="J353" s="32">
        <v>80</v>
      </c>
      <c r="K353" s="32"/>
      <c r="L353" s="32"/>
      <c r="M353" s="32"/>
      <c r="N353" s="32">
        <v>0</v>
      </c>
      <c r="O353" s="32"/>
      <c r="P353" s="32">
        <v>133.30000000000001</v>
      </c>
      <c r="Q353" s="32">
        <v>123.6</v>
      </c>
      <c r="R353" s="32">
        <v>9.6999999999999993</v>
      </c>
    </row>
    <row r="354" spans="1:19" ht="28.5" customHeight="1" x14ac:dyDescent="0.2">
      <c r="A354" s="30"/>
      <c r="B354" s="31" t="s">
        <v>126</v>
      </c>
      <c r="C354" s="32">
        <v>181</v>
      </c>
      <c r="D354" s="32">
        <v>80</v>
      </c>
      <c r="E354" s="32"/>
      <c r="F354" s="32"/>
      <c r="G354" s="32"/>
      <c r="H354" s="32"/>
      <c r="I354" s="32"/>
      <c r="J354" s="32">
        <v>80</v>
      </c>
      <c r="K354" s="32"/>
      <c r="L354" s="32"/>
      <c r="M354" s="32"/>
      <c r="N354" s="32">
        <v>0</v>
      </c>
      <c r="O354" s="32"/>
      <c r="P354" s="32">
        <v>101</v>
      </c>
      <c r="Q354" s="32">
        <v>91.3</v>
      </c>
      <c r="R354" s="32">
        <v>9.6999999999999993</v>
      </c>
    </row>
    <row r="355" spans="1:19" s="17" customFormat="1" ht="28.5" customHeight="1" x14ac:dyDescent="0.2">
      <c r="A355" s="51" t="s">
        <v>118</v>
      </c>
      <c r="B355" s="5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</row>
    <row r="356" spans="1:19" s="17" customFormat="1" ht="28.5" customHeight="1" x14ac:dyDescent="0.2">
      <c r="A356" s="29"/>
      <c r="B356" s="29" t="s">
        <v>124</v>
      </c>
      <c r="C356" s="26">
        <v>7230.2</v>
      </c>
      <c r="D356" s="26">
        <v>5674.4</v>
      </c>
      <c r="E356" s="26">
        <v>0</v>
      </c>
      <c r="F356" s="26">
        <v>0</v>
      </c>
      <c r="G356" s="26">
        <v>0</v>
      </c>
      <c r="H356" s="26">
        <v>5271</v>
      </c>
      <c r="I356" s="26">
        <v>403.4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1555.8</v>
      </c>
      <c r="Q356" s="26">
        <v>1442.2</v>
      </c>
      <c r="R356" s="26">
        <v>113.6</v>
      </c>
    </row>
    <row r="357" spans="1:19" s="17" customFormat="1" ht="28.5" customHeight="1" x14ac:dyDescent="0.2">
      <c r="A357" s="29"/>
      <c r="B357" s="29" t="s">
        <v>125</v>
      </c>
      <c r="C357" s="26">
        <v>7310.2</v>
      </c>
      <c r="D357" s="26">
        <v>5754.4</v>
      </c>
      <c r="E357" s="26">
        <v>0</v>
      </c>
      <c r="F357" s="26">
        <v>0</v>
      </c>
      <c r="G357" s="26">
        <v>0</v>
      </c>
      <c r="H357" s="26">
        <v>5271</v>
      </c>
      <c r="I357" s="26">
        <v>403.4</v>
      </c>
      <c r="J357" s="26">
        <v>80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1555.8</v>
      </c>
      <c r="Q357" s="26">
        <v>1442.2</v>
      </c>
      <c r="R357" s="26">
        <v>113.6</v>
      </c>
      <c r="S357" s="25">
        <f t="shared" ref="S357" si="4">S329+S333+S337+S341+S345+S349+S353</f>
        <v>0</v>
      </c>
    </row>
    <row r="358" spans="1:19" s="17" customFormat="1" ht="28.5" customHeight="1" x14ac:dyDescent="0.2">
      <c r="A358" s="29"/>
      <c r="B358" s="29" t="s">
        <v>126</v>
      </c>
      <c r="C358" s="26">
        <v>6929.7</v>
      </c>
      <c r="D358" s="26">
        <v>5754.4</v>
      </c>
      <c r="E358" s="26">
        <v>0</v>
      </c>
      <c r="F358" s="26">
        <v>0</v>
      </c>
      <c r="G358" s="26">
        <v>0</v>
      </c>
      <c r="H358" s="26">
        <v>5271</v>
      </c>
      <c r="I358" s="26">
        <v>403.4</v>
      </c>
      <c r="J358" s="26">
        <v>80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1175.3</v>
      </c>
      <c r="Q358" s="26">
        <v>1061.7</v>
      </c>
      <c r="R358" s="26">
        <v>113.6</v>
      </c>
    </row>
    <row r="359" spans="1:19" ht="28.5" customHeight="1" x14ac:dyDescent="0.2">
      <c r="A359" s="30">
        <v>79</v>
      </c>
      <c r="B359" s="31" t="s">
        <v>12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</row>
    <row r="360" spans="1:19" ht="28.5" customHeight="1" x14ac:dyDescent="0.2">
      <c r="A360" s="30"/>
      <c r="B360" s="31" t="s">
        <v>124</v>
      </c>
      <c r="C360" s="32">
        <v>88.2</v>
      </c>
      <c r="D360" s="32">
        <v>0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>
        <v>0</v>
      </c>
      <c r="O360" s="32"/>
      <c r="P360" s="32">
        <v>88.2</v>
      </c>
      <c r="Q360" s="32">
        <v>82.4</v>
      </c>
      <c r="R360" s="32">
        <v>5.8</v>
      </c>
    </row>
    <row r="361" spans="1:19" ht="28.5" customHeight="1" x14ac:dyDescent="0.2">
      <c r="A361" s="30"/>
      <c r="B361" s="31" t="s">
        <v>125</v>
      </c>
      <c r="C361" s="32">
        <v>88.2</v>
      </c>
      <c r="D361" s="32">
        <v>0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>
        <v>0</v>
      </c>
      <c r="O361" s="32"/>
      <c r="P361" s="32">
        <v>88.2</v>
      </c>
      <c r="Q361" s="32">
        <v>82.4</v>
      </c>
      <c r="R361" s="32">
        <v>5.8</v>
      </c>
    </row>
    <row r="362" spans="1:19" ht="28.5" customHeight="1" x14ac:dyDescent="0.2">
      <c r="A362" s="30"/>
      <c r="B362" s="31" t="s">
        <v>126</v>
      </c>
      <c r="C362" s="32">
        <v>63.6</v>
      </c>
      <c r="D362" s="32">
        <v>0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>
        <v>0</v>
      </c>
      <c r="O362" s="32"/>
      <c r="P362" s="32">
        <v>63.6</v>
      </c>
      <c r="Q362" s="32">
        <v>57.8</v>
      </c>
      <c r="R362" s="32">
        <v>5.8</v>
      </c>
    </row>
    <row r="363" spans="1:19" ht="28.5" customHeight="1" x14ac:dyDescent="0.2">
      <c r="A363" s="30">
        <v>80</v>
      </c>
      <c r="B363" s="31" t="s">
        <v>11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</row>
    <row r="364" spans="1:19" ht="28.5" customHeight="1" x14ac:dyDescent="0.2">
      <c r="A364" s="30"/>
      <c r="B364" s="31" t="s">
        <v>124</v>
      </c>
      <c r="C364" s="32">
        <v>133.30000000000001</v>
      </c>
      <c r="D364" s="32">
        <v>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>
        <v>0</v>
      </c>
      <c r="O364" s="32"/>
      <c r="P364" s="32">
        <v>133.30000000000001</v>
      </c>
      <c r="Q364" s="32">
        <v>123.6</v>
      </c>
      <c r="R364" s="32">
        <v>9.6999999999999993</v>
      </c>
    </row>
    <row r="365" spans="1:19" ht="28.5" customHeight="1" x14ac:dyDescent="0.2">
      <c r="A365" s="30"/>
      <c r="B365" s="31" t="s">
        <v>125</v>
      </c>
      <c r="C365" s="32">
        <v>133.30000000000001</v>
      </c>
      <c r="D365" s="32">
        <v>0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>
        <v>0</v>
      </c>
      <c r="O365" s="32"/>
      <c r="P365" s="32">
        <v>133.30000000000001</v>
      </c>
      <c r="Q365" s="32">
        <v>123.6</v>
      </c>
      <c r="R365" s="32">
        <v>9.6999999999999993</v>
      </c>
    </row>
    <row r="366" spans="1:19" ht="28.5" customHeight="1" x14ac:dyDescent="0.2">
      <c r="A366" s="30"/>
      <c r="B366" s="31" t="s">
        <v>126</v>
      </c>
      <c r="C366" s="32">
        <v>107.3</v>
      </c>
      <c r="D366" s="32">
        <v>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>
        <v>0</v>
      </c>
      <c r="O366" s="32"/>
      <c r="P366" s="32">
        <v>107.3</v>
      </c>
      <c r="Q366" s="32">
        <v>97.6</v>
      </c>
      <c r="R366" s="32">
        <v>9.6999999999999993</v>
      </c>
    </row>
    <row r="367" spans="1:19" ht="28.5" customHeight="1" x14ac:dyDescent="0.2">
      <c r="A367" s="30">
        <v>81</v>
      </c>
      <c r="B367" s="31" t="s">
        <v>10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</row>
    <row r="368" spans="1:19" ht="28.5" customHeight="1" x14ac:dyDescent="0.2">
      <c r="A368" s="30"/>
      <c r="B368" s="31" t="s">
        <v>124</v>
      </c>
      <c r="C368" s="32">
        <v>133.30000000000001</v>
      </c>
      <c r="D368" s="32">
        <v>0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>
        <v>0</v>
      </c>
      <c r="O368" s="32"/>
      <c r="P368" s="32">
        <v>133.30000000000001</v>
      </c>
      <c r="Q368" s="32">
        <v>123.6</v>
      </c>
      <c r="R368" s="32">
        <v>9.6999999999999993</v>
      </c>
    </row>
    <row r="369" spans="1:18" ht="28.5" customHeight="1" x14ac:dyDescent="0.2">
      <c r="A369" s="30"/>
      <c r="B369" s="31" t="s">
        <v>125</v>
      </c>
      <c r="C369" s="32">
        <v>133.30000000000001</v>
      </c>
      <c r="D369" s="32">
        <v>0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>
        <v>0</v>
      </c>
      <c r="O369" s="32"/>
      <c r="P369" s="32">
        <v>133.30000000000001</v>
      </c>
      <c r="Q369" s="32">
        <v>123.6</v>
      </c>
      <c r="R369" s="32">
        <v>9.6999999999999993</v>
      </c>
    </row>
    <row r="370" spans="1:18" ht="28.5" customHeight="1" x14ac:dyDescent="0.2">
      <c r="A370" s="30"/>
      <c r="B370" s="31" t="s">
        <v>126</v>
      </c>
      <c r="C370" s="32">
        <v>107.3</v>
      </c>
      <c r="D370" s="32">
        <v>0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>
        <v>0</v>
      </c>
      <c r="O370" s="32"/>
      <c r="P370" s="32">
        <v>107.3</v>
      </c>
      <c r="Q370" s="32">
        <v>97.6</v>
      </c>
      <c r="R370" s="32">
        <v>9.6999999999999993</v>
      </c>
    </row>
    <row r="371" spans="1:18" ht="28.5" customHeight="1" x14ac:dyDescent="0.2">
      <c r="A371" s="30">
        <v>82</v>
      </c>
      <c r="B371" s="31" t="s">
        <v>9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</row>
    <row r="372" spans="1:18" ht="28.5" customHeight="1" x14ac:dyDescent="0.2">
      <c r="A372" s="30"/>
      <c r="B372" s="31" t="s">
        <v>124</v>
      </c>
      <c r="C372" s="32">
        <v>88.2</v>
      </c>
      <c r="D372" s="32">
        <v>0</v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>
        <v>0</v>
      </c>
      <c r="O372" s="32"/>
      <c r="P372" s="32">
        <v>88.2</v>
      </c>
      <c r="Q372" s="32">
        <v>82.4</v>
      </c>
      <c r="R372" s="32">
        <v>5.8</v>
      </c>
    </row>
    <row r="373" spans="1:18" ht="28.5" customHeight="1" x14ac:dyDescent="0.2">
      <c r="A373" s="30"/>
      <c r="B373" s="31" t="s">
        <v>125</v>
      </c>
      <c r="C373" s="32">
        <v>88.2</v>
      </c>
      <c r="D373" s="32">
        <v>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>
        <v>0</v>
      </c>
      <c r="O373" s="32"/>
      <c r="P373" s="32">
        <v>88.2</v>
      </c>
      <c r="Q373" s="32">
        <v>82.4</v>
      </c>
      <c r="R373" s="32">
        <v>5.8</v>
      </c>
    </row>
    <row r="374" spans="1:18" ht="28.5" customHeight="1" x14ac:dyDescent="0.2">
      <c r="A374" s="30"/>
      <c r="B374" s="31" t="s">
        <v>126</v>
      </c>
      <c r="C374" s="32">
        <v>66</v>
      </c>
      <c r="D374" s="32">
        <v>0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>
        <v>0</v>
      </c>
      <c r="O374" s="32"/>
      <c r="P374" s="32">
        <v>66</v>
      </c>
      <c r="Q374" s="32">
        <v>60.2</v>
      </c>
      <c r="R374" s="32">
        <v>5.8</v>
      </c>
    </row>
    <row r="375" spans="1:18" ht="28.5" customHeight="1" x14ac:dyDescent="0.2">
      <c r="A375" s="30">
        <v>83</v>
      </c>
      <c r="B375" s="31" t="s">
        <v>8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</row>
    <row r="376" spans="1:18" ht="28.5" customHeight="1" x14ac:dyDescent="0.2">
      <c r="A376" s="30"/>
      <c r="B376" s="31" t="s">
        <v>124</v>
      </c>
      <c r="C376" s="32">
        <v>438.5</v>
      </c>
      <c r="D376" s="32">
        <v>300</v>
      </c>
      <c r="E376" s="32"/>
      <c r="F376" s="32"/>
      <c r="G376" s="32"/>
      <c r="H376" s="32"/>
      <c r="I376" s="32"/>
      <c r="J376" s="32">
        <v>300</v>
      </c>
      <c r="K376" s="32"/>
      <c r="L376" s="32"/>
      <c r="M376" s="32"/>
      <c r="N376" s="32">
        <v>0</v>
      </c>
      <c r="O376" s="32"/>
      <c r="P376" s="32">
        <v>138.5</v>
      </c>
      <c r="Q376" s="32">
        <v>123.6</v>
      </c>
      <c r="R376" s="32">
        <v>14.9</v>
      </c>
    </row>
    <row r="377" spans="1:18" ht="28.5" customHeight="1" x14ac:dyDescent="0.2">
      <c r="A377" s="30"/>
      <c r="B377" s="31" t="s">
        <v>125</v>
      </c>
      <c r="C377" s="32">
        <v>638.5</v>
      </c>
      <c r="D377" s="32">
        <v>500</v>
      </c>
      <c r="E377" s="32"/>
      <c r="F377" s="32"/>
      <c r="G377" s="32"/>
      <c r="H377" s="32"/>
      <c r="I377" s="32"/>
      <c r="J377" s="32">
        <v>500</v>
      </c>
      <c r="K377" s="32"/>
      <c r="L377" s="32"/>
      <c r="M377" s="32"/>
      <c r="N377" s="32">
        <v>0</v>
      </c>
      <c r="O377" s="32"/>
      <c r="P377" s="32">
        <v>138.5</v>
      </c>
      <c r="Q377" s="32">
        <v>123.6</v>
      </c>
      <c r="R377" s="32">
        <v>14.9</v>
      </c>
    </row>
    <row r="378" spans="1:18" ht="28.5" customHeight="1" x14ac:dyDescent="0.2">
      <c r="A378" s="30"/>
      <c r="B378" s="31" t="s">
        <v>126</v>
      </c>
      <c r="C378" s="32">
        <v>104.8</v>
      </c>
      <c r="D378" s="32">
        <v>0</v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>
        <v>0</v>
      </c>
      <c r="O378" s="32"/>
      <c r="P378" s="32">
        <v>104.8</v>
      </c>
      <c r="Q378" s="32">
        <v>89.9</v>
      </c>
      <c r="R378" s="32">
        <v>14.9</v>
      </c>
    </row>
    <row r="379" spans="1:18" ht="28.5" customHeight="1" x14ac:dyDescent="0.2">
      <c r="A379" s="30">
        <v>84</v>
      </c>
      <c r="B379" s="31" t="s">
        <v>7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spans="1:18" ht="28.5" customHeight="1" x14ac:dyDescent="0.2">
      <c r="A380" s="30"/>
      <c r="B380" s="31" t="s">
        <v>124</v>
      </c>
      <c r="C380" s="32">
        <v>136.80000000000001</v>
      </c>
      <c r="D380" s="32">
        <v>0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>
        <v>0</v>
      </c>
      <c r="O380" s="32"/>
      <c r="P380" s="32">
        <v>136.80000000000001</v>
      </c>
      <c r="Q380" s="32">
        <v>123.6</v>
      </c>
      <c r="R380" s="32">
        <v>13.2</v>
      </c>
    </row>
    <row r="381" spans="1:18" ht="28.5" customHeight="1" x14ac:dyDescent="0.2">
      <c r="A381" s="30"/>
      <c r="B381" s="31" t="s">
        <v>125</v>
      </c>
      <c r="C381" s="32">
        <v>236.8</v>
      </c>
      <c r="D381" s="32">
        <v>100</v>
      </c>
      <c r="E381" s="32"/>
      <c r="F381" s="32"/>
      <c r="G381" s="32"/>
      <c r="H381" s="32"/>
      <c r="I381" s="32"/>
      <c r="J381" s="32">
        <v>100</v>
      </c>
      <c r="K381" s="32"/>
      <c r="L381" s="32"/>
      <c r="M381" s="32"/>
      <c r="N381" s="32">
        <v>0</v>
      </c>
      <c r="O381" s="32"/>
      <c r="P381" s="32">
        <v>136.80000000000001</v>
      </c>
      <c r="Q381" s="32">
        <v>123.6</v>
      </c>
      <c r="R381" s="32">
        <v>13.2</v>
      </c>
    </row>
    <row r="382" spans="1:18" ht="28.5" customHeight="1" x14ac:dyDescent="0.2">
      <c r="A382" s="30"/>
      <c r="B382" s="31" t="s">
        <v>126</v>
      </c>
      <c r="C382" s="32">
        <v>98.9</v>
      </c>
      <c r="D382" s="32">
        <v>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>
        <v>0</v>
      </c>
      <c r="O382" s="32"/>
      <c r="P382" s="32">
        <v>98.9</v>
      </c>
      <c r="Q382" s="32">
        <v>85.7</v>
      </c>
      <c r="R382" s="32">
        <v>13.2</v>
      </c>
    </row>
    <row r="383" spans="1:18" ht="28.5" customHeight="1" x14ac:dyDescent="0.2">
      <c r="A383" s="30">
        <v>85</v>
      </c>
      <c r="B383" s="31" t="s">
        <v>6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</row>
    <row r="384" spans="1:18" ht="28.5" customHeight="1" x14ac:dyDescent="0.2">
      <c r="A384" s="30"/>
      <c r="B384" s="31" t="s">
        <v>124</v>
      </c>
      <c r="C384" s="32">
        <v>133.30000000000001</v>
      </c>
      <c r="D384" s="32">
        <v>0</v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>
        <v>0</v>
      </c>
      <c r="O384" s="32"/>
      <c r="P384" s="32">
        <v>133.30000000000001</v>
      </c>
      <c r="Q384" s="32">
        <v>123.6</v>
      </c>
      <c r="R384" s="32">
        <v>9.6999999999999993</v>
      </c>
    </row>
    <row r="385" spans="1:18" ht="28.5" customHeight="1" x14ac:dyDescent="0.2">
      <c r="A385" s="30"/>
      <c r="B385" s="31" t="s">
        <v>125</v>
      </c>
      <c r="C385" s="32">
        <v>283.3</v>
      </c>
      <c r="D385" s="32">
        <v>150</v>
      </c>
      <c r="E385" s="32"/>
      <c r="F385" s="32"/>
      <c r="G385" s="32"/>
      <c r="H385" s="32"/>
      <c r="I385" s="32"/>
      <c r="J385" s="32">
        <v>150</v>
      </c>
      <c r="K385" s="32"/>
      <c r="L385" s="32"/>
      <c r="M385" s="32"/>
      <c r="N385" s="32">
        <v>0</v>
      </c>
      <c r="O385" s="32"/>
      <c r="P385" s="32">
        <v>133.30000000000001</v>
      </c>
      <c r="Q385" s="32">
        <v>123.6</v>
      </c>
      <c r="R385" s="32">
        <v>9.6999999999999993</v>
      </c>
    </row>
    <row r="386" spans="1:18" ht="28.5" customHeight="1" x14ac:dyDescent="0.2">
      <c r="A386" s="30"/>
      <c r="B386" s="31" t="s">
        <v>126</v>
      </c>
      <c r="C386" s="32">
        <v>251.1</v>
      </c>
      <c r="D386" s="32">
        <v>150</v>
      </c>
      <c r="E386" s="32"/>
      <c r="F386" s="32"/>
      <c r="G386" s="32"/>
      <c r="H386" s="32"/>
      <c r="I386" s="32"/>
      <c r="J386" s="32">
        <v>150</v>
      </c>
      <c r="K386" s="32"/>
      <c r="L386" s="32"/>
      <c r="M386" s="32"/>
      <c r="N386" s="32">
        <v>0</v>
      </c>
      <c r="O386" s="32"/>
      <c r="P386" s="32">
        <v>101.1</v>
      </c>
      <c r="Q386" s="32">
        <v>91.4</v>
      </c>
      <c r="R386" s="32">
        <v>9.6999999999999993</v>
      </c>
    </row>
    <row r="387" spans="1:18" ht="28.5" customHeight="1" x14ac:dyDescent="0.2">
      <c r="A387" s="30">
        <v>86</v>
      </c>
      <c r="B387" s="31" t="s">
        <v>5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</row>
    <row r="388" spans="1:18" ht="28.5" customHeight="1" x14ac:dyDescent="0.2">
      <c r="A388" s="30"/>
      <c r="B388" s="31" t="s">
        <v>124</v>
      </c>
      <c r="C388" s="32">
        <v>88.2</v>
      </c>
      <c r="D388" s="32">
        <v>0</v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>
        <v>0</v>
      </c>
      <c r="O388" s="32"/>
      <c r="P388" s="32">
        <v>88.2</v>
      </c>
      <c r="Q388" s="32">
        <v>82.4</v>
      </c>
      <c r="R388" s="32">
        <v>5.8</v>
      </c>
    </row>
    <row r="389" spans="1:18" ht="28.5" customHeight="1" x14ac:dyDescent="0.2">
      <c r="A389" s="30"/>
      <c r="B389" s="31" t="s">
        <v>125</v>
      </c>
      <c r="C389" s="32">
        <v>88.2</v>
      </c>
      <c r="D389" s="32">
        <v>0</v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>
        <v>0</v>
      </c>
      <c r="O389" s="32"/>
      <c r="P389" s="32">
        <v>88.2</v>
      </c>
      <c r="Q389" s="32">
        <v>82.4</v>
      </c>
      <c r="R389" s="32">
        <v>5.8</v>
      </c>
    </row>
    <row r="390" spans="1:18" ht="28.5" customHeight="1" x14ac:dyDescent="0.2">
      <c r="A390" s="30"/>
      <c r="B390" s="31" t="s">
        <v>126</v>
      </c>
      <c r="C390" s="32">
        <v>70.8</v>
      </c>
      <c r="D390" s="32">
        <v>0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>
        <v>0</v>
      </c>
      <c r="O390" s="32"/>
      <c r="P390" s="32">
        <v>70.8</v>
      </c>
      <c r="Q390" s="32">
        <v>65</v>
      </c>
      <c r="R390" s="32">
        <v>5.8</v>
      </c>
    </row>
    <row r="391" spans="1:18" ht="28.5" customHeight="1" x14ac:dyDescent="0.2">
      <c r="A391" s="30">
        <v>87</v>
      </c>
      <c r="B391" s="31" t="s">
        <v>4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</row>
    <row r="392" spans="1:18" ht="28.5" customHeight="1" x14ac:dyDescent="0.2">
      <c r="A392" s="30"/>
      <c r="B392" s="31" t="s">
        <v>124</v>
      </c>
      <c r="C392" s="32">
        <v>131.1</v>
      </c>
      <c r="D392" s="32">
        <v>0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>
        <v>0</v>
      </c>
      <c r="O392" s="32"/>
      <c r="P392" s="32">
        <v>131.1</v>
      </c>
      <c r="Q392" s="32">
        <v>123.6</v>
      </c>
      <c r="R392" s="32">
        <v>7.5</v>
      </c>
    </row>
    <row r="393" spans="1:18" ht="28.5" customHeight="1" x14ac:dyDescent="0.2">
      <c r="A393" s="30"/>
      <c r="B393" s="31" t="s">
        <v>125</v>
      </c>
      <c r="C393" s="32">
        <v>281.10000000000002</v>
      </c>
      <c r="D393" s="32">
        <v>150</v>
      </c>
      <c r="E393" s="32"/>
      <c r="F393" s="32"/>
      <c r="G393" s="32"/>
      <c r="H393" s="32"/>
      <c r="I393" s="32"/>
      <c r="J393" s="32">
        <v>150</v>
      </c>
      <c r="K393" s="32"/>
      <c r="L393" s="32"/>
      <c r="M393" s="32"/>
      <c r="N393" s="32">
        <v>0</v>
      </c>
      <c r="O393" s="32"/>
      <c r="P393" s="32">
        <v>131.1</v>
      </c>
      <c r="Q393" s="32">
        <v>123.6</v>
      </c>
      <c r="R393" s="32">
        <v>7.5</v>
      </c>
    </row>
    <row r="394" spans="1:18" ht="28.5" customHeight="1" x14ac:dyDescent="0.2">
      <c r="A394" s="30"/>
      <c r="B394" s="31" t="s">
        <v>126</v>
      </c>
      <c r="C394" s="32">
        <v>255.1</v>
      </c>
      <c r="D394" s="32">
        <v>150</v>
      </c>
      <c r="E394" s="32"/>
      <c r="F394" s="32"/>
      <c r="G394" s="32"/>
      <c r="H394" s="32"/>
      <c r="I394" s="32"/>
      <c r="J394" s="32">
        <v>150</v>
      </c>
      <c r="K394" s="32"/>
      <c r="L394" s="32"/>
      <c r="M394" s="32"/>
      <c r="N394" s="32">
        <v>0</v>
      </c>
      <c r="O394" s="32"/>
      <c r="P394" s="32">
        <v>105.1</v>
      </c>
      <c r="Q394" s="32">
        <v>97.6</v>
      </c>
      <c r="R394" s="32">
        <v>7.5</v>
      </c>
    </row>
    <row r="395" spans="1:18" ht="28.5" customHeight="1" x14ac:dyDescent="0.2">
      <c r="A395" s="30">
        <v>88</v>
      </c>
      <c r="B395" s="31" t="s">
        <v>3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</row>
    <row r="396" spans="1:18" ht="28.5" customHeight="1" x14ac:dyDescent="0.2">
      <c r="A396" s="30"/>
      <c r="B396" s="31" t="s">
        <v>124</v>
      </c>
      <c r="C396" s="32">
        <v>139.19999999999999</v>
      </c>
      <c r="D396" s="32">
        <v>0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>
        <v>0</v>
      </c>
      <c r="O396" s="32"/>
      <c r="P396" s="32">
        <v>139.19999999999999</v>
      </c>
      <c r="Q396" s="32">
        <v>123.6</v>
      </c>
      <c r="R396" s="32">
        <v>15.6</v>
      </c>
    </row>
    <row r="397" spans="1:18" ht="28.5" customHeight="1" x14ac:dyDescent="0.2">
      <c r="A397" s="30"/>
      <c r="B397" s="31" t="s">
        <v>125</v>
      </c>
      <c r="C397" s="32">
        <v>139.19999999999999</v>
      </c>
      <c r="D397" s="32">
        <v>0</v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>
        <v>0</v>
      </c>
      <c r="O397" s="32"/>
      <c r="P397" s="32">
        <v>139.19999999999999</v>
      </c>
      <c r="Q397" s="32">
        <v>123.6</v>
      </c>
      <c r="R397" s="32">
        <v>15.6</v>
      </c>
    </row>
    <row r="398" spans="1:18" ht="28.5" customHeight="1" x14ac:dyDescent="0.2">
      <c r="A398" s="30"/>
      <c r="B398" s="31" t="s">
        <v>126</v>
      </c>
      <c r="C398" s="32">
        <v>113.2</v>
      </c>
      <c r="D398" s="32">
        <v>0</v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>
        <v>0</v>
      </c>
      <c r="O398" s="32"/>
      <c r="P398" s="32">
        <v>113.2</v>
      </c>
      <c r="Q398" s="32">
        <v>97.6</v>
      </c>
      <c r="R398" s="32">
        <v>15.6</v>
      </c>
    </row>
    <row r="399" spans="1:18" ht="28.5" customHeight="1" x14ac:dyDescent="0.2">
      <c r="A399" s="30">
        <v>89</v>
      </c>
      <c r="B399" s="31" t="s">
        <v>2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</row>
    <row r="400" spans="1:18" ht="28.5" customHeight="1" x14ac:dyDescent="0.2">
      <c r="A400" s="30"/>
      <c r="B400" s="31" t="s">
        <v>124</v>
      </c>
      <c r="C400" s="32">
        <v>188</v>
      </c>
      <c r="D400" s="32">
        <v>0</v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>
        <v>0</v>
      </c>
      <c r="O400" s="32"/>
      <c r="P400" s="32">
        <v>188</v>
      </c>
      <c r="Q400" s="32">
        <v>164.8</v>
      </c>
      <c r="R400" s="32">
        <v>23.2</v>
      </c>
    </row>
    <row r="401" spans="1:19" ht="28.5" customHeight="1" x14ac:dyDescent="0.2">
      <c r="A401" s="30"/>
      <c r="B401" s="31" t="s">
        <v>125</v>
      </c>
      <c r="C401" s="32">
        <v>188</v>
      </c>
      <c r="D401" s="32">
        <v>0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>
        <v>0</v>
      </c>
      <c r="O401" s="32"/>
      <c r="P401" s="32">
        <v>188</v>
      </c>
      <c r="Q401" s="32">
        <v>164.8</v>
      </c>
      <c r="R401" s="32">
        <v>23.2</v>
      </c>
    </row>
    <row r="402" spans="1:19" ht="28.5" customHeight="1" x14ac:dyDescent="0.2">
      <c r="A402" s="30"/>
      <c r="B402" s="31" t="s">
        <v>126</v>
      </c>
      <c r="C402" s="32">
        <v>149.19999999999999</v>
      </c>
      <c r="D402" s="32">
        <v>0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>
        <v>0</v>
      </c>
      <c r="O402" s="32"/>
      <c r="P402" s="32">
        <v>149.19999999999999</v>
      </c>
      <c r="Q402" s="32">
        <v>126</v>
      </c>
      <c r="R402" s="32">
        <v>23.2</v>
      </c>
    </row>
    <row r="403" spans="1:19" ht="28.5" customHeight="1" x14ac:dyDescent="0.2">
      <c r="A403" s="30">
        <v>90</v>
      </c>
      <c r="B403" s="31" t="s">
        <v>1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</row>
    <row r="404" spans="1:19" ht="28.5" customHeight="1" x14ac:dyDescent="0.2">
      <c r="A404" s="30"/>
      <c r="B404" s="31" t="s">
        <v>124</v>
      </c>
      <c r="C404" s="32">
        <v>2842.6</v>
      </c>
      <c r="D404" s="32">
        <v>2385.9</v>
      </c>
      <c r="E404" s="32"/>
      <c r="F404" s="32"/>
      <c r="G404" s="32"/>
      <c r="H404" s="32">
        <v>2385.9</v>
      </c>
      <c r="I404" s="32"/>
      <c r="J404" s="32"/>
      <c r="K404" s="32"/>
      <c r="L404" s="32"/>
      <c r="M404" s="32"/>
      <c r="N404" s="32">
        <v>0</v>
      </c>
      <c r="O404" s="32"/>
      <c r="P404" s="32">
        <v>456.7</v>
      </c>
      <c r="Q404" s="32">
        <v>412.1</v>
      </c>
      <c r="R404" s="32">
        <v>44.6</v>
      </c>
    </row>
    <row r="405" spans="1:19" ht="28.5" customHeight="1" x14ac:dyDescent="0.2">
      <c r="A405" s="30"/>
      <c r="B405" s="31" t="s">
        <v>125</v>
      </c>
      <c r="C405" s="32">
        <v>2842.6</v>
      </c>
      <c r="D405" s="32">
        <v>2385.9</v>
      </c>
      <c r="E405" s="32"/>
      <c r="F405" s="32"/>
      <c r="G405" s="32"/>
      <c r="H405" s="32">
        <v>2385.9</v>
      </c>
      <c r="I405" s="32"/>
      <c r="J405" s="32"/>
      <c r="K405" s="32"/>
      <c r="L405" s="32"/>
      <c r="M405" s="32"/>
      <c r="N405" s="32">
        <v>0</v>
      </c>
      <c r="O405" s="32"/>
      <c r="P405" s="32">
        <v>456.7</v>
      </c>
      <c r="Q405" s="32">
        <v>412.1</v>
      </c>
      <c r="R405" s="32">
        <v>44.6</v>
      </c>
    </row>
    <row r="406" spans="1:19" ht="28.5" customHeight="1" x14ac:dyDescent="0.2">
      <c r="A406" s="30"/>
      <c r="B406" s="31" t="s">
        <v>126</v>
      </c>
      <c r="C406" s="32">
        <v>2755.9</v>
      </c>
      <c r="D406" s="32">
        <v>2385.9</v>
      </c>
      <c r="E406" s="32"/>
      <c r="F406" s="32"/>
      <c r="G406" s="32"/>
      <c r="H406" s="32">
        <v>2385.9</v>
      </c>
      <c r="I406" s="32"/>
      <c r="J406" s="32"/>
      <c r="K406" s="32"/>
      <c r="L406" s="32"/>
      <c r="M406" s="32"/>
      <c r="N406" s="32">
        <v>0</v>
      </c>
      <c r="O406" s="32"/>
      <c r="P406" s="32">
        <v>370</v>
      </c>
      <c r="Q406" s="32">
        <v>325.39999999999998</v>
      </c>
      <c r="R406" s="32">
        <v>44.6</v>
      </c>
    </row>
    <row r="407" spans="1:19" ht="28.5" customHeight="1" x14ac:dyDescent="0.2">
      <c r="A407" s="30">
        <v>91</v>
      </c>
      <c r="B407" s="31" t="s">
        <v>0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</row>
    <row r="408" spans="1:19" ht="28.5" customHeight="1" x14ac:dyDescent="0.2">
      <c r="A408" s="30"/>
      <c r="B408" s="31" t="s">
        <v>124</v>
      </c>
      <c r="C408" s="32">
        <v>133.30000000000001</v>
      </c>
      <c r="D408" s="32">
        <v>0</v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>
        <v>0</v>
      </c>
      <c r="O408" s="32"/>
      <c r="P408" s="32">
        <v>133.30000000000001</v>
      </c>
      <c r="Q408" s="32">
        <v>123.6</v>
      </c>
      <c r="R408" s="32">
        <v>9.6999999999999993</v>
      </c>
    </row>
    <row r="409" spans="1:19" ht="28.5" customHeight="1" x14ac:dyDescent="0.2">
      <c r="A409" s="30"/>
      <c r="B409" s="31" t="s">
        <v>125</v>
      </c>
      <c r="C409" s="32">
        <v>133.30000000000001</v>
      </c>
      <c r="D409" s="32">
        <v>0</v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>
        <v>0</v>
      </c>
      <c r="O409" s="32"/>
      <c r="P409" s="32">
        <v>133.30000000000001</v>
      </c>
      <c r="Q409" s="32">
        <v>123.6</v>
      </c>
      <c r="R409" s="32">
        <v>9.6999999999999993</v>
      </c>
    </row>
    <row r="410" spans="1:19" ht="28.5" customHeight="1" x14ac:dyDescent="0.2">
      <c r="A410" s="30"/>
      <c r="B410" s="31" t="s">
        <v>126</v>
      </c>
      <c r="C410" s="32">
        <v>102.2</v>
      </c>
      <c r="D410" s="32">
        <v>0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>
        <v>0</v>
      </c>
      <c r="O410" s="32"/>
      <c r="P410" s="32">
        <v>102.2</v>
      </c>
      <c r="Q410" s="32">
        <v>92.5</v>
      </c>
      <c r="R410" s="32">
        <v>9.6999999999999993</v>
      </c>
    </row>
    <row r="411" spans="1:19" s="17" customFormat="1" ht="36" customHeight="1" x14ac:dyDescent="0.2">
      <c r="A411" s="51" t="s">
        <v>127</v>
      </c>
      <c r="B411" s="51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1:19" s="17" customFormat="1" ht="28.5" customHeight="1" x14ac:dyDescent="0.2">
      <c r="A412" s="27"/>
      <c r="B412" s="28" t="s">
        <v>124</v>
      </c>
      <c r="C412" s="26">
        <v>4674</v>
      </c>
      <c r="D412" s="26">
        <v>2685.9</v>
      </c>
      <c r="E412" s="26">
        <v>0</v>
      </c>
      <c r="F412" s="26">
        <v>0</v>
      </c>
      <c r="G412" s="26">
        <v>0</v>
      </c>
      <c r="H412" s="26">
        <v>2385.9</v>
      </c>
      <c r="I412" s="26">
        <v>0</v>
      </c>
      <c r="J412" s="26">
        <v>300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1988.1</v>
      </c>
      <c r="Q412" s="26">
        <v>1812.9</v>
      </c>
      <c r="R412" s="26">
        <v>175.2</v>
      </c>
    </row>
    <row r="413" spans="1:19" s="17" customFormat="1" ht="28.5" customHeight="1" x14ac:dyDescent="0.2">
      <c r="A413" s="27"/>
      <c r="B413" s="28" t="s">
        <v>125</v>
      </c>
      <c r="C413" s="26">
        <v>5274</v>
      </c>
      <c r="D413" s="26">
        <v>3285.9</v>
      </c>
      <c r="E413" s="26">
        <v>0</v>
      </c>
      <c r="F413" s="26">
        <v>0</v>
      </c>
      <c r="G413" s="26">
        <v>0</v>
      </c>
      <c r="H413" s="26">
        <v>2385.9</v>
      </c>
      <c r="I413" s="26">
        <v>0</v>
      </c>
      <c r="J413" s="26">
        <v>900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1988.1</v>
      </c>
      <c r="Q413" s="26">
        <v>1812.9</v>
      </c>
      <c r="R413" s="26">
        <v>175.2</v>
      </c>
    </row>
    <row r="414" spans="1:19" s="17" customFormat="1" ht="28.5" customHeight="1" x14ac:dyDescent="0.2">
      <c r="A414" s="27"/>
      <c r="B414" s="28" t="s">
        <v>126</v>
      </c>
      <c r="C414" s="26">
        <v>4245.3999999999996</v>
      </c>
      <c r="D414" s="26">
        <v>2685.9</v>
      </c>
      <c r="E414" s="26">
        <v>0</v>
      </c>
      <c r="F414" s="26">
        <v>0</v>
      </c>
      <c r="G414" s="26">
        <v>0</v>
      </c>
      <c r="H414" s="26">
        <v>2385.9</v>
      </c>
      <c r="I414" s="26">
        <v>0</v>
      </c>
      <c r="J414" s="26">
        <v>300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1559.5</v>
      </c>
      <c r="Q414" s="26">
        <v>1384.3</v>
      </c>
      <c r="R414" s="26">
        <v>175.2</v>
      </c>
    </row>
    <row r="415" spans="1:19" s="17" customFormat="1" ht="15.75" x14ac:dyDescent="0.25">
      <c r="A415" s="51" t="s">
        <v>106</v>
      </c>
      <c r="B415" s="51"/>
      <c r="C415" s="26"/>
      <c r="D415" s="26"/>
      <c r="E415" s="35"/>
      <c r="F415" s="35"/>
      <c r="G415" s="35"/>
      <c r="H415" s="35"/>
      <c r="I415" s="35"/>
      <c r="J415" s="35"/>
      <c r="K415" s="35"/>
      <c r="L415" s="35"/>
      <c r="M415" s="35"/>
      <c r="N415" s="26"/>
      <c r="O415" s="35"/>
      <c r="P415" s="35"/>
      <c r="Q415" s="35"/>
      <c r="R415" s="35"/>
      <c r="S415" s="24">
        <f>S59+S87+S131+S171+S203+S251+S291+S323+S355+S411</f>
        <v>246.1</v>
      </c>
    </row>
    <row r="416" spans="1:19" ht="15.75" x14ac:dyDescent="0.25">
      <c r="A416" s="38"/>
      <c r="B416" s="29" t="s">
        <v>124</v>
      </c>
      <c r="C416" s="26">
        <v>117071.2</v>
      </c>
      <c r="D416" s="26">
        <v>99543</v>
      </c>
      <c r="E416" s="39">
        <v>1100</v>
      </c>
      <c r="F416" s="39">
        <v>2292.6</v>
      </c>
      <c r="G416" s="39">
        <v>30303</v>
      </c>
      <c r="H416" s="39">
        <v>56258.8</v>
      </c>
      <c r="I416" s="39">
        <v>2650</v>
      </c>
      <c r="J416" s="39">
        <v>6000</v>
      </c>
      <c r="K416" s="39">
        <v>809.6</v>
      </c>
      <c r="L416" s="39">
        <v>129</v>
      </c>
      <c r="M416" s="39">
        <v>0</v>
      </c>
      <c r="N416" s="39">
        <v>0</v>
      </c>
      <c r="O416" s="39">
        <v>0</v>
      </c>
      <c r="P416" s="39">
        <v>17528.2</v>
      </c>
      <c r="Q416" s="39">
        <v>15709.5</v>
      </c>
      <c r="R416" s="39">
        <v>1818.7</v>
      </c>
      <c r="S416" s="20" t="e">
        <f>S60+S88+S132+S172+S204+S252+S292+S324+S356+S412+#REF!</f>
        <v>#REF!</v>
      </c>
    </row>
    <row r="417" spans="1:19" ht="15.75" x14ac:dyDescent="0.25">
      <c r="A417" s="38"/>
      <c r="B417" s="29" t="s">
        <v>125</v>
      </c>
      <c r="C417" s="26">
        <v>122538.8</v>
      </c>
      <c r="D417" s="26">
        <v>104084.2</v>
      </c>
      <c r="E417" s="39">
        <v>4471.7</v>
      </c>
      <c r="F417" s="39">
        <v>2292.6</v>
      </c>
      <c r="G417" s="39">
        <v>26000</v>
      </c>
      <c r="H417" s="39">
        <v>56258.8</v>
      </c>
      <c r="I417" s="39">
        <v>2650</v>
      </c>
      <c r="J417" s="39">
        <v>10530</v>
      </c>
      <c r="K417" s="39">
        <v>809.6</v>
      </c>
      <c r="L417" s="39">
        <v>129</v>
      </c>
      <c r="M417" s="39">
        <v>942.5</v>
      </c>
      <c r="N417" s="26">
        <v>100</v>
      </c>
      <c r="O417" s="39">
        <v>100</v>
      </c>
      <c r="P417" s="39">
        <v>18354.599999999999</v>
      </c>
      <c r="Q417" s="39">
        <v>15709.1</v>
      </c>
      <c r="R417" s="39">
        <v>1818.7</v>
      </c>
      <c r="S417" s="20" t="e">
        <f>S61+S89+S133+S173+S205+S253+S293+S325+S357+S413+#REF!</f>
        <v>#REF!</v>
      </c>
    </row>
    <row r="418" spans="1:19" ht="15.75" x14ac:dyDescent="0.25">
      <c r="A418" s="38"/>
      <c r="B418" s="29" t="s">
        <v>126</v>
      </c>
      <c r="C418" s="26">
        <f>80017+0.2</f>
        <v>80017.2</v>
      </c>
      <c r="D418" s="26">
        <v>66418.399999999994</v>
      </c>
      <c r="E418" s="39">
        <v>4471.7</v>
      </c>
      <c r="F418" s="39">
        <v>2292.6</v>
      </c>
      <c r="G418" s="39">
        <v>0</v>
      </c>
      <c r="H418" s="39">
        <v>46743</v>
      </c>
      <c r="I418" s="39">
        <v>2650</v>
      </c>
      <c r="J418" s="39">
        <v>8380</v>
      </c>
      <c r="K418" s="39">
        <v>809.6</v>
      </c>
      <c r="L418" s="39">
        <v>129</v>
      </c>
      <c r="M418" s="39">
        <v>942.5</v>
      </c>
      <c r="N418" s="26">
        <v>100</v>
      </c>
      <c r="O418" s="39">
        <v>100</v>
      </c>
      <c r="P418" s="39">
        <v>13498.6</v>
      </c>
      <c r="Q418" s="39">
        <v>11680</v>
      </c>
      <c r="R418" s="39">
        <v>1818.7</v>
      </c>
    </row>
  </sheetData>
  <mergeCells count="22">
    <mergeCell ref="A291:B291"/>
    <mergeCell ref="A323:B323"/>
    <mergeCell ref="A355:B355"/>
    <mergeCell ref="A59:B59"/>
    <mergeCell ref="A415:B415"/>
    <mergeCell ref="A411:B411"/>
    <mergeCell ref="A87:B87"/>
    <mergeCell ref="A131:B131"/>
    <mergeCell ref="A171:B171"/>
    <mergeCell ref="A203:B203"/>
    <mergeCell ref="A251:B251"/>
    <mergeCell ref="M1:R1"/>
    <mergeCell ref="L2:R2"/>
    <mergeCell ref="A7:B7"/>
    <mergeCell ref="A8:A9"/>
    <mergeCell ref="B8:B9"/>
    <mergeCell ref="C8:C9"/>
    <mergeCell ref="D8:D9"/>
    <mergeCell ref="B3:S3"/>
    <mergeCell ref="P8:P9"/>
    <mergeCell ref="N8:N9"/>
    <mergeCell ref="O8:O9"/>
  </mergeCells>
  <pageMargins left="0.98425196850393704" right="0.59055118110236227" top="0.78740157480314965" bottom="0.78740157480314965" header="0.39370078740157483" footer="0"/>
  <pageSetup paperSize="9" scale="20" firstPageNumber="35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2023</vt:lpstr>
      <vt:lpstr>'9 месяцев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Тадышева Анна Алексеевна</cp:lastModifiedBy>
  <cp:lastPrinted>2021-11-25T04:49:04Z</cp:lastPrinted>
  <dcterms:created xsi:type="dcterms:W3CDTF">2017-11-22T09:36:49Z</dcterms:created>
  <dcterms:modified xsi:type="dcterms:W3CDTF">2023-11-16T08:24:28Z</dcterms:modified>
</cp:coreProperties>
</file>