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/>
  </bookViews>
  <sheets>
    <sheet name="доходы без формул" sheetId="1" r:id="rId1"/>
  </sheets>
  <calcPr calcId="125725"/>
</workbook>
</file>

<file path=xl/calcChain.xml><?xml version="1.0" encoding="utf-8"?>
<calcChain xmlns="http://schemas.openxmlformats.org/spreadsheetml/2006/main">
  <c r="G40" i="1"/>
  <c r="G39"/>
  <c r="H38"/>
  <c r="G38"/>
  <c r="G37"/>
  <c r="H36"/>
  <c r="G36"/>
  <c r="H35"/>
  <c r="G35"/>
  <c r="H34"/>
  <c r="G34"/>
  <c r="H33"/>
  <c r="G33"/>
  <c r="G32"/>
  <c r="E32"/>
  <c r="H32" s="1"/>
  <c r="H31"/>
  <c r="G31"/>
  <c r="G30"/>
  <c r="H29"/>
  <c r="G29"/>
  <c r="H28"/>
  <c r="G28"/>
  <c r="H27"/>
  <c r="G27"/>
  <c r="H26"/>
  <c r="G26"/>
  <c r="H25"/>
  <c r="G25"/>
  <c r="H24"/>
  <c r="G24"/>
  <c r="H23"/>
  <c r="G23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<sst xmlns="http://schemas.openxmlformats.org/spreadsheetml/2006/main" count="100" uniqueCount="96">
  <si>
    <t>Сведения о фактических поступлениях доходов по видам доходов в сравнении с первоначально утвержденными (установленными) законом о бюджете значениями за 2014 год.</t>
  </si>
  <si>
    <t>в рублях</t>
  </si>
  <si>
    <t>(тыс.рублей)</t>
  </si>
  <si>
    <t>Код бюджетной классификации</t>
  </si>
  <si>
    <t>Первоначальный план</t>
  </si>
  <si>
    <t>Исполнено</t>
  </si>
  <si>
    <t>Отклонение</t>
  </si>
  <si>
    <t>Причины отклонения</t>
  </si>
  <si>
    <t>Наименование показателя</t>
  </si>
  <si>
    <t>Утверждено</t>
  </si>
  <si>
    <t>сумма</t>
  </si>
  <si>
    <t>%</t>
  </si>
  <si>
    <t>5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</si>
  <si>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</si>
  <si>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</si>
  <si>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</si>
  <si>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</si>
  <si>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</si>
  <si>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</si>
  <si>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</si>
  <si>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</si>
  <si>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</si>
  <si>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</si>
  <si>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</si>
  <si>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</si>
  <si>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в рес.бюджет зачисляются акцизы на нефтепродукты после их перераспределения на федеральном уровне в порядке, установленном ФЗ о федеральном бюджете, поступление зависит от ситуации  по производству и реализации нефтепродуктов в целом в РФ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</si>
  <si>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</si>
  <si>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</si>
  <si>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</si>
  <si>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</si>
  <si>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</si>
  <si>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</si>
  <si>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</si>
  <si>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</si>
  <si>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</si>
  <si>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</si>
  <si>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поступили средства (0,7 тыс.рублей) в счет погашения задолженности 2012 года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</si>
  <si>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</si>
  <si>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</si>
  <si>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</si>
  <si>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</si>
  <si>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 xml:space="preserve">за счет большего , чем планировалось, количества обращений в Гостехнадзор за совершением юридически значимых действий, связанных с выдачей документов о проведении гостехосмотра тракторов и иной техники, выдачи удостоверений  тракториста-машиниста (тракториста), ..  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</si>
  <si>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</si>
  <si>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</si>
  <si>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</si>
  <si>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</si>
  <si>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-</t>
  </si>
  <si>
    <t xml:space="preserve">за счет возврата  ошибочно (излишне) перечисленных в предыдущих периодах  средств 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</si>
  <si>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</si>
  <si>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</si>
  <si>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 xml:space="preserve">за счет поступления средств по договорам аренды имущества от учреждения, преобразованного из бюджетного в казенное </t>
  </si>
  <si>
    <t>ПЛАТЕЖИ ПРИ ПОЛЬЗОВАНИИ ПРИРОДНЫМИ РЕСУРСАМИ</t>
  </si>
  <si>
    <t>00011200000000000000</t>
  </si>
  <si>
    <t>за счет  снижения спроса на заготовку древесины в связи с проводимой в республике газификацией и по причине удаленности лесного фонда</t>
  </si>
  <si>
    <t>ДОХОДЫ ОТ ОКАЗАНИЯ ПЛАТНЫХ УСЛУГ (РАБОТ) И КОМПЕНСАЦИИ ЗАТРАТ ГОСУДАРСТВА</t>
  </si>
  <si>
    <t>00011300000000000000</t>
  </si>
  <si>
    <t>произведено возмещение из казны РФ расходов, произведенных за счет средств рес.бюджета по судебным решениям педагогическим работникам на приобретение твердого топлива и по оплате электроэнергии</t>
  </si>
  <si>
    <t>ДОХОДЫ ОТ ПРОДАЖИ МАТЕРИАЛЬНЫХ И НЕМАТЕРИАЛЬНЫХ АКТИВОВ</t>
  </si>
  <si>
    <t>00011400000000000000</t>
  </si>
  <si>
    <t>за счет поступления средств по результатам торгов</t>
  </si>
  <si>
    <t>АДМИНИСТРАТИВНЫЕ ПЛАТЕЖИ И СБОРЫ</t>
  </si>
  <si>
    <t>00011500000000000000</t>
  </si>
  <si>
    <t>по причине  большего, чем планировалось, количества обращений за выдачей, переоформлением разрешений на осуществление деятельности по перевозке пассажиров и багажа легковым такси на территории РА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</si>
  <si>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</si>
  <si>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</si>
  <si>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</si>
  <si>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</si>
  <si>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за счет поступления дебиторской задолженности прошлых лет</t>
  </si>
  <si>
    <t>Невыясненные поступления, зачисляемые в бюджеты субъектов Российской Федерации</t>
  </si>
  <si>
    <t>00011701020020000180</t>
  </si>
  <si>
    <t>Прочие неналоговые доходы бюджетов субъектов Российской Федерации</t>
  </si>
  <si>
    <t>00011705020020000180</t>
  </si>
  <si>
    <t>БЕЗВОЗМЕЗДНЫЕ ПОСТУПЛЕНИЯ ОТ ДРУГИХ БЮДЖЕТОВ БЮДЖЕТНОЙ СИСТЕМЫ РОССИЙСКОЙ ФЕДЕРАЦИИ</t>
  </si>
  <si>
    <t>00020200000000000151</t>
  </si>
  <si>
    <t>Дотации бюджетам субъектов Российской Федерации и муниципальных образований</t>
  </si>
  <si>
    <t>00020201000000000151</t>
  </si>
  <si>
    <t>распределение и фактическое поступление бюджетных ассигнований федерального бюджета в течение 2014 года</t>
  </si>
  <si>
    <t>Субсидии бюджетам бюджетной системы Российской Федерации (межбюджетные субсидии)</t>
  </si>
  <si>
    <t>00020202000000000151</t>
  </si>
  <si>
    <t>Субвенции бюджетам субъектов Российской Федерации и муниципальных образований</t>
  </si>
  <si>
    <t>00020203000000000151</t>
  </si>
  <si>
    <t>Иные межбюджетные трансферты</t>
  </si>
  <si>
    <t>00020204000000000151</t>
  </si>
  <si>
    <t>распределение и фактическое поступление бюджетных ассигнований федерального бюджета в течение 2014 года, в том числе на ликвидацию последствий последствий паводка, произошедшего в мае-июне 2014г.</t>
  </si>
  <si>
    <t>Безвозмездные поступления от государственных (муниципальных) организаций в бюджеты субъектов Российской Федерации</t>
  </si>
  <si>
    <t>00020302000020000180</t>
  </si>
  <si>
    <t>фактическое поступление средств от государственной корпорации - Фонда содействия реформированию жилищно-коммунального хозяйства государственных организаций, грантов от государственных организаций</t>
  </si>
  <si>
    <t>ПРОЧИЕ БЕЗВОЗМЕЗДНЫЕ ПОСТУПЛЕНИЯ</t>
  </si>
  <si>
    <t>00020700000000000000</t>
  </si>
  <si>
    <t>фактическое поступление добровольных пожертвований от физических и юридических лиц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</si>
  <si>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</si>
  <si>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</si>
  <si>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фактическое поступление доходов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</si>
  <si>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</si>
  <si>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</si>
  <si>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в федеральных бюджет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</si>
</sst>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_р_."/>
    <numFmt numFmtId="165" formatCode="_(* #,##0.00_);_(* \(#,##0.00\);_(* &quot;-&quot;??_);_(@_)"/>
    <numFmt numFmtId="166" formatCode="#,##0.0"/>
    <numFmt numFmtId="167" formatCode="0.0"/>
  </numFmts>
  <fonts count="9"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1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4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4" fontId="2" fillId="0" borderId="16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7" fillId="0" borderId="17" xfId="0" applyFont="1" applyFill="1" applyBorder="1" applyAlignment="1">
      <alignment horizontal="left" vertical="center" wrapText="1"/>
    </xf>
    <xf numFmtId="4" fontId="7" fillId="2" borderId="17" xfId="0" applyNumberFormat="1" applyFont="1" applyFill="1" applyBorder="1" applyAlignment="1">
      <alignment horizontal="right" vertical="center" wrapText="1"/>
    </xf>
    <xf numFmtId="166" fontId="2" fillId="0" borderId="17" xfId="1" applyNumberFormat="1" applyFont="1" applyBorder="1" applyAlignment="1">
      <alignment vertical="center" wrapText="1"/>
    </xf>
    <xf numFmtId="166" fontId="2" fillId="0" borderId="18" xfId="1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 wrapText="1"/>
    </xf>
    <xf numFmtId="167" fontId="2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166" fontId="2" fillId="0" borderId="17" xfId="1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20" xfId="0" applyFont="1" applyBorder="1" applyAlignment="1">
      <alignment horizontal="justify" vertical="top" wrapText="1"/>
    </xf>
    <xf numFmtId="0" fontId="0" fillId="0" borderId="21" xfId="0" applyBorder="1" applyAlignment="1">
      <alignment vertical="top" wrapText="1"/>
    </xf>
    <xf numFmtId="167" fontId="2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2" fillId="0" borderId="0" xfId="0" applyFont="1" applyFill="1" applyAlignment="1">
      <alignment wrapText="1"/>
    </xf>
  </cellXfs>
  <cellStyles count="34">
    <cellStyle name="Обычный" xfId="0" builtinId="0"/>
    <cellStyle name="Обычный 2" xfId="2"/>
    <cellStyle name="Обычный 2 10" xfId="3"/>
    <cellStyle name="Обычный 2 10 2" xfId="4"/>
    <cellStyle name="Обычный 2 11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3" xfId="26"/>
    <cellStyle name="Обычный 2 34" xfId="27"/>
    <cellStyle name="Обычный 2 35" xfId="28"/>
    <cellStyle name="Обычный 2 36" xfId="29"/>
    <cellStyle name="Обычный 2 6" xfId="30"/>
    <cellStyle name="Обычный 2 8" xfId="31"/>
    <cellStyle name="Обычный 2 9" xfId="32"/>
    <cellStyle name="Финансовый" xfId="1" builtinId="3"/>
    <cellStyle name="Финансовый 10" xfId="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9" sqref="E9"/>
    </sheetView>
  </sheetViews>
  <sheetFormatPr defaultColWidth="9.42578125" defaultRowHeight="15.75"/>
  <cols>
    <col min="1" max="1" width="69.7109375" style="66" customWidth="1"/>
    <col min="2" max="2" width="25.85546875" style="66" customWidth="1"/>
    <col min="3" max="3" width="20.5703125" style="3" hidden="1" customWidth="1"/>
    <col min="4" max="4" width="19.7109375" style="3" hidden="1" customWidth="1"/>
    <col min="5" max="5" width="20.140625" style="35" customWidth="1"/>
    <col min="6" max="6" width="16.85546875" style="36" customWidth="1"/>
    <col min="7" max="7" width="13.140625" style="2" bestFit="1" customWidth="1"/>
    <col min="8" max="8" width="13.140625" style="3" customWidth="1"/>
    <col min="9" max="9" width="32.85546875" style="3" customWidth="1"/>
    <col min="10" max="16384" width="9.42578125" style="3"/>
  </cols>
  <sheetData>
    <row r="1" spans="1:9" ht="65.25" customHeight="1">
      <c r="A1" s="1" t="s">
        <v>0</v>
      </c>
      <c r="B1" s="1"/>
      <c r="C1" s="1"/>
      <c r="D1" s="1"/>
      <c r="E1" s="1"/>
      <c r="F1" s="1"/>
    </row>
    <row r="2" spans="1:9" ht="23.25" customHeight="1" thickBot="1">
      <c r="A2" s="4"/>
      <c r="B2" s="4"/>
      <c r="C2" s="5"/>
      <c r="D2" s="5"/>
      <c r="E2" s="6"/>
      <c r="F2" s="6"/>
    </row>
    <row r="3" spans="1:9" ht="16.5" thickBot="1">
      <c r="A3" s="7"/>
      <c r="B3" s="7"/>
      <c r="C3" s="8" t="s">
        <v>1</v>
      </c>
      <c r="D3" s="9"/>
      <c r="E3" s="7"/>
      <c r="F3" s="10" t="s">
        <v>2</v>
      </c>
    </row>
    <row r="4" spans="1:9" ht="16.5" thickBot="1">
      <c r="A4" s="7"/>
      <c r="B4" s="11" t="s">
        <v>3</v>
      </c>
      <c r="C4" s="12"/>
      <c r="D4" s="13"/>
      <c r="E4" s="14" t="s">
        <v>4</v>
      </c>
      <c r="F4" s="15" t="s">
        <v>5</v>
      </c>
      <c r="G4" s="16" t="s">
        <v>6</v>
      </c>
      <c r="H4" s="17"/>
      <c r="I4" s="18" t="s">
        <v>7</v>
      </c>
    </row>
    <row r="5" spans="1:9" ht="16.5" thickBot="1">
      <c r="A5" s="19" t="s">
        <v>8</v>
      </c>
      <c r="B5" s="20"/>
      <c r="C5" s="21" t="s">
        <v>9</v>
      </c>
      <c r="D5" s="22" t="s">
        <v>5</v>
      </c>
      <c r="E5" s="23"/>
      <c r="F5" s="24"/>
      <c r="G5" s="25" t="s">
        <v>10</v>
      </c>
      <c r="H5" s="26" t="s">
        <v>11</v>
      </c>
      <c r="I5" s="27"/>
    </row>
    <row r="6" spans="1:9" ht="16.5" thickBot="1">
      <c r="A6" s="19">
        <v>1</v>
      </c>
      <c r="B6" s="28">
        <v>2</v>
      </c>
      <c r="C6" s="28">
        <v>2</v>
      </c>
      <c r="D6" s="28">
        <v>2</v>
      </c>
      <c r="E6" s="28">
        <v>3</v>
      </c>
      <c r="F6" s="29">
        <v>4</v>
      </c>
      <c r="G6" s="30" t="s">
        <v>12</v>
      </c>
      <c r="H6" s="31">
        <v>6</v>
      </c>
      <c r="I6" s="31">
        <v>7</v>
      </c>
    </row>
    <row r="7" spans="1:9">
      <c r="A7" s="32"/>
      <c r="B7" s="32"/>
      <c r="C7" s="33"/>
      <c r="D7" s="34"/>
      <c r="G7" s="37"/>
      <c r="H7" s="38"/>
      <c r="I7" s="38"/>
    </row>
    <row r="8" spans="1:9">
      <c r="A8" s="39" t="s">
        <v>13</v>
      </c>
      <c r="B8" s="39" t="s">
        <v>14</v>
      </c>
      <c r="C8" s="40">
        <v>18162781515.169998</v>
      </c>
      <c r="D8" s="40">
        <v>18092398875.799999</v>
      </c>
      <c r="E8" s="41">
        <v>11704518.300000001</v>
      </c>
      <c r="F8" s="42">
        <v>18092398.800000001</v>
      </c>
      <c r="G8" s="43">
        <f>F8-E8</f>
        <v>6387880.5</v>
      </c>
      <c r="H8" s="44">
        <f>F8/E8*100</f>
        <v>154.5761930245348</v>
      </c>
      <c r="I8" s="45"/>
    </row>
    <row r="9" spans="1:9">
      <c r="A9" s="39" t="s">
        <v>15</v>
      </c>
      <c r="B9" s="39" t="s">
        <v>16</v>
      </c>
      <c r="C9" s="40">
        <v>2561019200</v>
      </c>
      <c r="D9" s="40">
        <v>2559578479.1500001</v>
      </c>
      <c r="E9" s="41">
        <v>2561019.2000000002</v>
      </c>
      <c r="F9" s="42">
        <v>2559578.4</v>
      </c>
      <c r="G9" s="43">
        <f t="shared" ref="G9:G40" si="0">F9-E9</f>
        <v>-1440.8000000002794</v>
      </c>
      <c r="H9" s="44">
        <f t="shared" ref="H9:H38" si="1">F9/E9*100</f>
        <v>99.943741148055423</v>
      </c>
      <c r="I9" s="45"/>
    </row>
    <row r="10" spans="1:9">
      <c r="A10" s="39" t="s">
        <v>17</v>
      </c>
      <c r="B10" s="39" t="s">
        <v>18</v>
      </c>
      <c r="C10" s="40">
        <v>1688352000</v>
      </c>
      <c r="D10" s="40">
        <v>1707044241.73</v>
      </c>
      <c r="E10" s="41">
        <v>1688352</v>
      </c>
      <c r="F10" s="42">
        <v>1707044.2</v>
      </c>
      <c r="G10" s="43">
        <f t="shared" si="0"/>
        <v>18692.199999999953</v>
      </c>
      <c r="H10" s="44">
        <f t="shared" si="1"/>
        <v>101.10712694983037</v>
      </c>
      <c r="I10" s="45"/>
    </row>
    <row r="11" spans="1:9">
      <c r="A11" s="39" t="s">
        <v>19</v>
      </c>
      <c r="B11" s="39" t="s">
        <v>20</v>
      </c>
      <c r="C11" s="40">
        <v>492068000</v>
      </c>
      <c r="D11" s="40">
        <v>516070261.18000001</v>
      </c>
      <c r="E11" s="46">
        <v>492068</v>
      </c>
      <c r="F11" s="42">
        <v>516070.2</v>
      </c>
      <c r="G11" s="43">
        <f t="shared" si="0"/>
        <v>24002.200000000012</v>
      </c>
      <c r="H11" s="44">
        <f t="shared" si="1"/>
        <v>104.87782176447158</v>
      </c>
      <c r="I11" s="45"/>
    </row>
    <row r="12" spans="1:9">
      <c r="A12" s="39" t="s">
        <v>21</v>
      </c>
      <c r="B12" s="39" t="s">
        <v>22</v>
      </c>
      <c r="C12" s="40">
        <v>1196284000</v>
      </c>
      <c r="D12" s="40">
        <v>1190973980.55</v>
      </c>
      <c r="E12" s="41">
        <v>1196284</v>
      </c>
      <c r="F12" s="42">
        <v>1190974</v>
      </c>
      <c r="G12" s="43">
        <f t="shared" si="0"/>
        <v>-5310</v>
      </c>
      <c r="H12" s="44">
        <f t="shared" si="1"/>
        <v>99.556125468534233</v>
      </c>
      <c r="I12" s="45"/>
    </row>
    <row r="13" spans="1:9" ht="31.5">
      <c r="A13" s="39" t="s">
        <v>23</v>
      </c>
      <c r="B13" s="39" t="s">
        <v>24</v>
      </c>
      <c r="C13" s="40">
        <v>483754400</v>
      </c>
      <c r="D13" s="40">
        <v>449438712.69999999</v>
      </c>
      <c r="E13" s="41">
        <v>483754.4</v>
      </c>
      <c r="F13" s="42">
        <v>449438.7</v>
      </c>
      <c r="G13" s="43">
        <f t="shared" si="0"/>
        <v>-34315.700000000012</v>
      </c>
      <c r="H13" s="44">
        <f t="shared" si="1"/>
        <v>92.906379766261566</v>
      </c>
      <c r="I13" s="47" t="s">
        <v>25</v>
      </c>
    </row>
    <row r="14" spans="1:9" ht="31.5">
      <c r="A14" s="39" t="s">
        <v>26</v>
      </c>
      <c r="B14" s="39" t="s">
        <v>27</v>
      </c>
      <c r="C14" s="40">
        <v>483754400</v>
      </c>
      <c r="D14" s="40">
        <v>449438712.69999999</v>
      </c>
      <c r="E14" s="41">
        <v>483754.4</v>
      </c>
      <c r="F14" s="42">
        <v>449438.7</v>
      </c>
      <c r="G14" s="43">
        <f t="shared" si="0"/>
        <v>-34315.700000000012</v>
      </c>
      <c r="H14" s="44">
        <f t="shared" si="1"/>
        <v>92.906379766261566</v>
      </c>
      <c r="I14" s="48"/>
    </row>
    <row r="15" spans="1:9">
      <c r="A15" s="39" t="s">
        <v>28</v>
      </c>
      <c r="B15" s="39" t="s">
        <v>29</v>
      </c>
      <c r="C15" s="40">
        <v>201682100</v>
      </c>
      <c r="D15" s="40">
        <v>204567828.65000001</v>
      </c>
      <c r="E15" s="41">
        <v>201682.1</v>
      </c>
      <c r="F15" s="42">
        <v>204567.8</v>
      </c>
      <c r="G15" s="43">
        <f t="shared" si="0"/>
        <v>2885.6999999999825</v>
      </c>
      <c r="H15" s="44">
        <f t="shared" si="1"/>
        <v>101.43081612101422</v>
      </c>
      <c r="I15" s="45"/>
    </row>
    <row r="16" spans="1:9">
      <c r="A16" s="39" t="s">
        <v>30</v>
      </c>
      <c r="B16" s="39" t="s">
        <v>31</v>
      </c>
      <c r="C16" s="40">
        <v>114272100</v>
      </c>
      <c r="D16" s="40">
        <v>114490909.76000001</v>
      </c>
      <c r="E16" s="41">
        <v>114272.1</v>
      </c>
      <c r="F16" s="42">
        <v>114490.9</v>
      </c>
      <c r="G16" s="43">
        <f t="shared" si="0"/>
        <v>218.79999999998836</v>
      </c>
      <c r="H16" s="44">
        <f t="shared" si="1"/>
        <v>100.19147280919837</v>
      </c>
      <c r="I16" s="45"/>
    </row>
    <row r="17" spans="1:9">
      <c r="A17" s="39" t="s">
        <v>32</v>
      </c>
      <c r="B17" s="39" t="s">
        <v>33</v>
      </c>
      <c r="C17" s="40">
        <v>87410000</v>
      </c>
      <c r="D17" s="40">
        <v>90076918.890000001</v>
      </c>
      <c r="E17" s="41">
        <v>87410</v>
      </c>
      <c r="F17" s="42">
        <v>90076.9</v>
      </c>
      <c r="G17" s="43">
        <f t="shared" si="0"/>
        <v>2666.8999999999942</v>
      </c>
      <c r="H17" s="44">
        <f t="shared" si="1"/>
        <v>103.05102391030773</v>
      </c>
      <c r="I17" s="45"/>
    </row>
    <row r="18" spans="1:9" ht="31.5">
      <c r="A18" s="39" t="s">
        <v>34</v>
      </c>
      <c r="B18" s="39" t="s">
        <v>35</v>
      </c>
      <c r="C18" s="40">
        <v>4000</v>
      </c>
      <c r="D18" s="40">
        <v>4559.1899999999996</v>
      </c>
      <c r="E18" s="41">
        <v>4</v>
      </c>
      <c r="F18" s="42">
        <v>4.5999999999999996</v>
      </c>
      <c r="G18" s="43">
        <f t="shared" si="0"/>
        <v>0.59999999999999964</v>
      </c>
      <c r="H18" s="44">
        <f t="shared" si="1"/>
        <v>114.99999999999999</v>
      </c>
      <c r="I18" s="49" t="s">
        <v>36</v>
      </c>
    </row>
    <row r="19" spans="1:9" ht="31.5">
      <c r="A19" s="39" t="s">
        <v>37</v>
      </c>
      <c r="B19" s="39" t="s">
        <v>38</v>
      </c>
      <c r="C19" s="40">
        <v>4000</v>
      </c>
      <c r="D19" s="40">
        <v>4559.1899999999996</v>
      </c>
      <c r="E19" s="41">
        <v>4</v>
      </c>
      <c r="F19" s="42">
        <v>4.5999999999999996</v>
      </c>
      <c r="G19" s="43">
        <f t="shared" si="0"/>
        <v>0.59999999999999964</v>
      </c>
      <c r="H19" s="44">
        <f t="shared" si="1"/>
        <v>114.99999999999999</v>
      </c>
      <c r="I19" s="50"/>
    </row>
    <row r="20" spans="1:9">
      <c r="A20" s="39" t="s">
        <v>39</v>
      </c>
      <c r="B20" s="39" t="s">
        <v>40</v>
      </c>
      <c r="C20" s="40">
        <v>2889000</v>
      </c>
      <c r="D20" s="40">
        <v>3902081</v>
      </c>
      <c r="E20" s="41">
        <v>2889</v>
      </c>
      <c r="F20" s="42">
        <v>3902.1</v>
      </c>
      <c r="G20" s="43">
        <f t="shared" si="0"/>
        <v>1013.0999999999999</v>
      </c>
      <c r="H20" s="44">
        <f t="shared" si="1"/>
        <v>135.06749740394599</v>
      </c>
      <c r="I20" s="51" t="s">
        <v>41</v>
      </c>
    </row>
    <row r="21" spans="1:9" ht="72.75" customHeight="1">
      <c r="A21" s="39" t="s">
        <v>42</v>
      </c>
      <c r="B21" s="39" t="s">
        <v>43</v>
      </c>
      <c r="C21" s="40">
        <v>2889000</v>
      </c>
      <c r="D21" s="40">
        <v>3902081</v>
      </c>
      <c r="E21" s="41">
        <v>2889</v>
      </c>
      <c r="F21" s="42">
        <v>3902.1</v>
      </c>
      <c r="G21" s="43">
        <f t="shared" si="0"/>
        <v>1013.0999999999999</v>
      </c>
      <c r="H21" s="44">
        <f t="shared" si="1"/>
        <v>135.06749740394599</v>
      </c>
      <c r="I21" s="52"/>
    </row>
    <row r="22" spans="1:9" ht="36">
      <c r="A22" s="39" t="s">
        <v>44</v>
      </c>
      <c r="B22" s="39" t="s">
        <v>45</v>
      </c>
      <c r="C22" s="40">
        <v>0</v>
      </c>
      <c r="D22" s="40">
        <v>-16909.91</v>
      </c>
      <c r="E22" s="41">
        <v>0</v>
      </c>
      <c r="F22" s="42">
        <v>-16.899999999999999</v>
      </c>
      <c r="G22" s="43">
        <f t="shared" si="0"/>
        <v>-16.899999999999999</v>
      </c>
      <c r="H22" s="53" t="s">
        <v>46</v>
      </c>
      <c r="I22" s="54" t="s">
        <v>47</v>
      </c>
    </row>
    <row r="23" spans="1:9" ht="52.15" customHeight="1">
      <c r="A23" s="39" t="s">
        <v>48</v>
      </c>
      <c r="B23" s="39" t="s">
        <v>49</v>
      </c>
      <c r="C23" s="40">
        <v>17256000</v>
      </c>
      <c r="D23" s="40">
        <v>19984057.190000001</v>
      </c>
      <c r="E23" s="41">
        <v>17256</v>
      </c>
      <c r="F23" s="42">
        <v>19984.099999999999</v>
      </c>
      <c r="G23" s="43">
        <f t="shared" si="0"/>
        <v>2728.0999999999985</v>
      </c>
      <c r="H23" s="44">
        <f t="shared" si="1"/>
        <v>115.80957348168752</v>
      </c>
      <c r="I23" s="54" t="s">
        <v>50</v>
      </c>
    </row>
    <row r="24" spans="1:9" ht="48">
      <c r="A24" s="39" t="s">
        <v>51</v>
      </c>
      <c r="B24" s="39" t="s">
        <v>52</v>
      </c>
      <c r="C24" s="40">
        <v>40875200</v>
      </c>
      <c r="D24" s="40">
        <v>38658535.350000001</v>
      </c>
      <c r="E24" s="41">
        <v>40875.199999999997</v>
      </c>
      <c r="F24" s="42">
        <v>38658.5</v>
      </c>
      <c r="G24" s="43">
        <f t="shared" si="0"/>
        <v>-2216.6999999999971</v>
      </c>
      <c r="H24" s="44">
        <f t="shared" si="1"/>
        <v>94.576907268955267</v>
      </c>
      <c r="I24" s="55" t="s">
        <v>53</v>
      </c>
    </row>
    <row r="25" spans="1:9" ht="73.900000000000006" customHeight="1">
      <c r="A25" s="39" t="s">
        <v>54</v>
      </c>
      <c r="B25" s="39" t="s">
        <v>55</v>
      </c>
      <c r="C25" s="40">
        <v>7122500</v>
      </c>
      <c r="D25" s="40">
        <v>14770038.66</v>
      </c>
      <c r="E25" s="41">
        <v>7122.5</v>
      </c>
      <c r="F25" s="42">
        <v>14770.1</v>
      </c>
      <c r="G25" s="43">
        <f t="shared" si="0"/>
        <v>7647.6</v>
      </c>
      <c r="H25" s="44">
        <f t="shared" si="1"/>
        <v>207.37241137241136</v>
      </c>
      <c r="I25" s="54" t="s">
        <v>56</v>
      </c>
    </row>
    <row r="26" spans="1:9" ht="31.5">
      <c r="A26" s="39" t="s">
        <v>57</v>
      </c>
      <c r="B26" s="39" t="s">
        <v>58</v>
      </c>
      <c r="C26" s="40">
        <v>980000</v>
      </c>
      <c r="D26" s="40">
        <v>1200318.8500000001</v>
      </c>
      <c r="E26" s="41">
        <v>980</v>
      </c>
      <c r="F26" s="42">
        <v>1200.3</v>
      </c>
      <c r="G26" s="43">
        <f t="shared" si="0"/>
        <v>220.29999999999995</v>
      </c>
      <c r="H26" s="44">
        <f t="shared" si="1"/>
        <v>122.4795918367347</v>
      </c>
      <c r="I26" s="54" t="s">
        <v>59</v>
      </c>
    </row>
    <row r="27" spans="1:9" ht="72">
      <c r="A27" s="39" t="s">
        <v>60</v>
      </c>
      <c r="B27" s="39" t="s">
        <v>61</v>
      </c>
      <c r="C27" s="40">
        <v>120000</v>
      </c>
      <c r="D27" s="40">
        <v>228630</v>
      </c>
      <c r="E27" s="41">
        <v>120</v>
      </c>
      <c r="F27" s="42">
        <v>228.6</v>
      </c>
      <c r="G27" s="43">
        <f t="shared" si="0"/>
        <v>108.6</v>
      </c>
      <c r="H27" s="44">
        <f t="shared" si="1"/>
        <v>190.5</v>
      </c>
      <c r="I27" s="56" t="s">
        <v>62</v>
      </c>
    </row>
    <row r="28" spans="1:9">
      <c r="A28" s="39" t="s">
        <v>63</v>
      </c>
      <c r="B28" s="39" t="s">
        <v>64</v>
      </c>
      <c r="C28" s="40">
        <v>112708000</v>
      </c>
      <c r="D28" s="40">
        <v>112953793.93000001</v>
      </c>
      <c r="E28" s="41">
        <v>112708</v>
      </c>
      <c r="F28" s="42">
        <v>112953.8</v>
      </c>
      <c r="G28" s="43">
        <f t="shared" si="0"/>
        <v>245.80000000000291</v>
      </c>
      <c r="H28" s="44">
        <f t="shared" si="1"/>
        <v>100.21808567271179</v>
      </c>
      <c r="I28" s="45"/>
    </row>
    <row r="29" spans="1:9">
      <c r="A29" s="39" t="s">
        <v>65</v>
      </c>
      <c r="B29" s="39" t="s">
        <v>66</v>
      </c>
      <c r="C29" s="40">
        <v>5276000</v>
      </c>
      <c r="D29" s="40">
        <v>6842591.8099999996</v>
      </c>
      <c r="E29" s="41">
        <v>5276</v>
      </c>
      <c r="F29" s="42">
        <v>6842.5</v>
      </c>
      <c r="G29" s="43">
        <f t="shared" si="0"/>
        <v>1566.5</v>
      </c>
      <c r="H29" s="44">
        <f t="shared" si="1"/>
        <v>129.69105382865806</v>
      </c>
      <c r="I29" s="57" t="s">
        <v>67</v>
      </c>
    </row>
    <row r="30" spans="1:9" ht="31.5">
      <c r="A30" s="58" t="s">
        <v>68</v>
      </c>
      <c r="B30" s="58" t="s">
        <v>69</v>
      </c>
      <c r="C30" s="59">
        <v>0</v>
      </c>
      <c r="D30" s="59">
        <v>112423.46</v>
      </c>
      <c r="E30" s="41">
        <v>0</v>
      </c>
      <c r="F30" s="42">
        <v>112.4</v>
      </c>
      <c r="G30" s="43">
        <f t="shared" si="0"/>
        <v>112.4</v>
      </c>
      <c r="H30" s="44">
        <v>0</v>
      </c>
      <c r="I30" s="60"/>
    </row>
    <row r="31" spans="1:9" ht="31.5">
      <c r="A31" s="58" t="s">
        <v>70</v>
      </c>
      <c r="B31" s="58" t="s">
        <v>71</v>
      </c>
      <c r="C31" s="59">
        <v>5276000</v>
      </c>
      <c r="D31" s="59">
        <v>6730168.3499999996</v>
      </c>
      <c r="E31" s="41">
        <v>5276</v>
      </c>
      <c r="F31" s="42">
        <v>6730.1</v>
      </c>
      <c r="G31" s="43">
        <f t="shared" si="0"/>
        <v>1454.1000000000004</v>
      </c>
      <c r="H31" s="44">
        <f t="shared" si="1"/>
        <v>127.56065200909781</v>
      </c>
      <c r="I31" s="61"/>
    </row>
    <row r="32" spans="1:9" ht="31.5">
      <c r="A32" s="58" t="s">
        <v>72</v>
      </c>
      <c r="B32" s="62" t="s">
        <v>73</v>
      </c>
      <c r="C32" s="59"/>
      <c r="D32" s="59"/>
      <c r="E32" s="41">
        <f>SUM(E33:E36)</f>
        <v>9136963.0999999996</v>
      </c>
      <c r="F32" s="42">
        <v>15389238.800000001</v>
      </c>
      <c r="G32" s="43">
        <f>F32-E32</f>
        <v>6252275.7000000011</v>
      </c>
      <c r="H32" s="44">
        <f>F32/E32*100</f>
        <v>168.42837857143147</v>
      </c>
      <c r="I32" s="63"/>
    </row>
    <row r="33" spans="1:9" ht="31.5">
      <c r="A33" s="39" t="s">
        <v>74</v>
      </c>
      <c r="B33" s="39" t="s">
        <v>75</v>
      </c>
      <c r="C33" s="40">
        <v>8225120200</v>
      </c>
      <c r="D33" s="40">
        <v>8225120200</v>
      </c>
      <c r="E33" s="41">
        <v>7790386.0999999996</v>
      </c>
      <c r="F33" s="42">
        <v>8225120.2000000002</v>
      </c>
      <c r="G33" s="43">
        <f t="shared" si="0"/>
        <v>434734.10000000056</v>
      </c>
      <c r="H33" s="44">
        <f t="shared" si="1"/>
        <v>105.58039222215187</v>
      </c>
      <c r="I33" s="64" t="s">
        <v>76</v>
      </c>
    </row>
    <row r="34" spans="1:9" ht="31.5">
      <c r="A34" s="39" t="s">
        <v>77</v>
      </c>
      <c r="B34" s="39" t="s">
        <v>78</v>
      </c>
      <c r="C34" s="40">
        <v>1075820216.53</v>
      </c>
      <c r="D34" s="40">
        <v>1062423254.9</v>
      </c>
      <c r="E34" s="41">
        <v>208957.2</v>
      </c>
      <c r="F34" s="42">
        <v>1062423.3</v>
      </c>
      <c r="G34" s="43">
        <f t="shared" si="0"/>
        <v>853466.10000000009</v>
      </c>
      <c r="H34" s="44">
        <f t="shared" si="1"/>
        <v>508.44062803291774</v>
      </c>
      <c r="I34" s="65"/>
    </row>
    <row r="35" spans="1:9" ht="31.5">
      <c r="A35" s="39" t="s">
        <v>79</v>
      </c>
      <c r="B35" s="39" t="s">
        <v>80</v>
      </c>
      <c r="C35" s="40">
        <v>1140409567</v>
      </c>
      <c r="D35" s="40">
        <v>1083526894.8099999</v>
      </c>
      <c r="E35" s="41">
        <v>1091750.8999999999</v>
      </c>
      <c r="F35" s="42">
        <v>1083526.8999999999</v>
      </c>
      <c r="G35" s="43">
        <f t="shared" si="0"/>
        <v>-8224</v>
      </c>
      <c r="H35" s="44">
        <f t="shared" si="1"/>
        <v>99.246714612280144</v>
      </c>
      <c r="I35" s="54"/>
    </row>
    <row r="36" spans="1:9" ht="81" customHeight="1">
      <c r="A36" s="39" t="s">
        <v>81</v>
      </c>
      <c r="B36" s="39" t="s">
        <v>82</v>
      </c>
      <c r="C36" s="40">
        <v>5018191109.2799997</v>
      </c>
      <c r="D36" s="40">
        <v>5018168402.6899996</v>
      </c>
      <c r="E36" s="41">
        <v>45868.9</v>
      </c>
      <c r="F36" s="42">
        <v>5018168.4000000004</v>
      </c>
      <c r="G36" s="43">
        <f t="shared" si="0"/>
        <v>4972299.5</v>
      </c>
      <c r="H36" s="44">
        <f t="shared" si="1"/>
        <v>10940.241427197949</v>
      </c>
      <c r="I36" s="54" t="s">
        <v>83</v>
      </c>
    </row>
    <row r="37" spans="1:9" ht="72">
      <c r="A37" s="39" t="s">
        <v>84</v>
      </c>
      <c r="B37" s="39" t="s">
        <v>85</v>
      </c>
      <c r="C37" s="40">
        <v>107527910.55</v>
      </c>
      <c r="D37" s="40">
        <v>107519612.44</v>
      </c>
      <c r="E37" s="41">
        <v>0</v>
      </c>
      <c r="F37" s="42">
        <v>107519.6</v>
      </c>
      <c r="G37" s="43">
        <f t="shared" si="0"/>
        <v>107519.6</v>
      </c>
      <c r="H37" s="53" t="s">
        <v>46</v>
      </c>
      <c r="I37" s="54" t="s">
        <v>86</v>
      </c>
    </row>
    <row r="38" spans="1:9" ht="36">
      <c r="A38" s="39" t="s">
        <v>87</v>
      </c>
      <c r="B38" s="39" t="s">
        <v>88</v>
      </c>
      <c r="C38" s="40">
        <v>53223201.969999999</v>
      </c>
      <c r="D38" s="40">
        <v>54591921.969999999</v>
      </c>
      <c r="E38" s="41">
        <v>6536</v>
      </c>
      <c r="F38" s="42">
        <v>54591.9</v>
      </c>
      <c r="G38" s="43">
        <f t="shared" si="0"/>
        <v>48055.9</v>
      </c>
      <c r="H38" s="44">
        <f t="shared" si="1"/>
        <v>835.24938800489588</v>
      </c>
      <c r="I38" s="54" t="s">
        <v>89</v>
      </c>
    </row>
    <row r="39" spans="1:9" ht="94.5">
      <c r="A39" s="39" t="s">
        <v>90</v>
      </c>
      <c r="B39" s="39" t="s">
        <v>91</v>
      </c>
      <c r="C39" s="40">
        <v>23839389.190000001</v>
      </c>
      <c r="D39" s="40">
        <v>23839389.190000001</v>
      </c>
      <c r="E39" s="41">
        <v>0</v>
      </c>
      <c r="F39" s="42">
        <v>23839.4</v>
      </c>
      <c r="G39" s="43">
        <f t="shared" si="0"/>
        <v>23839.4</v>
      </c>
      <c r="H39" s="53" t="s">
        <v>46</v>
      </c>
      <c r="I39" s="54" t="s">
        <v>92</v>
      </c>
    </row>
    <row r="40" spans="1:9" ht="48">
      <c r="A40" s="39" t="s">
        <v>93</v>
      </c>
      <c r="B40" s="39" t="s">
        <v>94</v>
      </c>
      <c r="C40" s="40">
        <v>-42369279.350000001</v>
      </c>
      <c r="D40" s="40">
        <v>-42369279.350000001</v>
      </c>
      <c r="E40" s="41">
        <v>0</v>
      </c>
      <c r="F40" s="42">
        <v>-42369.3</v>
      </c>
      <c r="G40" s="43">
        <f t="shared" si="0"/>
        <v>-42369.3</v>
      </c>
      <c r="H40" s="53" t="s">
        <v>46</v>
      </c>
      <c r="I40" s="54" t="s">
        <v>95</v>
      </c>
    </row>
  </sheetData>
  <mergeCells count="12">
    <mergeCell ref="I4:I5"/>
    <mergeCell ref="I13:I14"/>
    <mergeCell ref="I18:I19"/>
    <mergeCell ref="I20:I21"/>
    <mergeCell ref="I29:I31"/>
    <mergeCell ref="I33:I34"/>
    <mergeCell ref="A1:F1"/>
    <mergeCell ref="C3:D3"/>
    <mergeCell ref="B4:B5"/>
    <mergeCell ref="E4:E5"/>
    <mergeCell ref="F4:F5"/>
    <mergeCell ref="G4:H4"/>
  </mergeCells>
  <pageMargins left="0.23622047244094491" right="0.15748031496062992" top="0.31496062992125984" bottom="0.43307086614173229" header="0.19685039370078741" footer="0.27559055118110237"/>
  <pageSetup paperSize="9" scale="7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без формул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Nikitina</dc:creator>
  <cp:lastModifiedBy>Nikitina</cp:lastModifiedBy>
  <dcterms:created xsi:type="dcterms:W3CDTF">2015-10-01T03:16:32Z</dcterms:created>
  <dcterms:modified xsi:type="dcterms:W3CDTF">2015-10-01T03:19:30Z</dcterms:modified>
</cp:coreProperties>
</file>