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7660" windowHeight="118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1" i="1"/>
  <c r="F81"/>
  <c r="G19" l="1"/>
  <c r="G20"/>
  <c r="G80"/>
  <c r="G79"/>
  <c r="G78"/>
  <c r="G77"/>
  <c r="G76"/>
  <c r="G75"/>
  <c r="G74"/>
  <c r="G73"/>
  <c r="G72"/>
  <c r="G71"/>
  <c r="G70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2"/>
  <c r="G31"/>
  <c r="G30"/>
  <c r="G29"/>
  <c r="G28"/>
  <c r="G27"/>
  <c r="G26"/>
  <c r="G25"/>
  <c r="G24"/>
  <c r="G23"/>
  <c r="G22"/>
  <c r="G21"/>
  <c r="G18"/>
  <c r="G17"/>
  <c r="G16"/>
  <c r="G14"/>
  <c r="G13"/>
  <c r="G12"/>
  <c r="G11"/>
  <c r="G10"/>
  <c r="G9"/>
  <c r="E81" l="1"/>
  <c r="D81"/>
</calcChain>
</file>

<file path=xl/sharedStrings.xml><?xml version="1.0" encoding="utf-8"?>
<sst xmlns="http://schemas.openxmlformats.org/spreadsheetml/2006/main" count="189" uniqueCount="186">
  <si>
    <t>Наименование показателя</t>
  </si>
  <si>
    <t>Исполнено за  1 квартал 2015 года, тыс.руб.</t>
  </si>
  <si>
    <t>Исполнено за  1 квартал 2016 года, тыс.руб.</t>
  </si>
  <si>
    <t>Примечание</t>
  </si>
  <si>
    <t>1</t>
  </si>
  <si>
    <t>2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</si>
  <si>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</si>
  <si>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</si>
  <si>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</si>
  <si>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</si>
  <si>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</si>
  <si>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</si>
  <si>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</si>
  <si>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</si>
  <si>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</si>
  <si>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</si>
  <si>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</si>
  <si>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</si>
  <si>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</si>
  <si>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</si>
  <si>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</si>
  <si>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</si>
  <si>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</si>
  <si>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</si>
  <si>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</si>
  <si>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</si>
  <si>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</si>
  <si>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</si>
  <si>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Расходы осуществляются в пределах доведенных объемов финансирования федеральным казначейством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</si>
  <si>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</si>
  <si>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</si>
  <si>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</si>
  <si>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</si>
  <si>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</si>
  <si>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</si>
  <si>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</si>
  <si>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</si>
  <si>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</si>
  <si>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</si>
  <si>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</si>
  <si>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</si>
  <si>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</si>
  <si>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</si>
  <si>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</si>
  <si>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</si>
  <si>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</si>
  <si>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</si>
  <si>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</si>
  <si>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</si>
  <si>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</si>
  <si>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</si>
  <si>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</si>
  <si>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</si>
  <si>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</si>
  <si>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</si>
  <si>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</si>
  <si>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</si>
  <si>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</si>
  <si>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</si>
  <si>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</si>
  <si>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</si>
  <si>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</si>
  <si>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</si>
  <si>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</si>
  <si>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</si>
  <si>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Осуществление расходов по план графику закупок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</si>
  <si>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</si>
  <si>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</si>
  <si>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</si>
  <si>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</si>
  <si>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</si>
  <si>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</si>
  <si>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</si>
  <si>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</si>
  <si>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</si>
  <si>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</si>
  <si>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</si>
  <si>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</si>
  <si>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</si>
  <si>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</si>
  <si>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</si>
  <si>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</si>
  <si>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</si>
  <si>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</si>
  <si>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</si>
  <si>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</si>
  <si>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</si>
  <si>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</si>
  <si>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</si>
  <si>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</si>
  <si>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</si>
  <si>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</si>
  <si>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</si>
  <si>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</si>
  <si>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</si>
  <si>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</si>
  <si>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</si>
  <si>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</si>
  <si>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</si>
  <si>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</si>
  <si>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</si>
  <si>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</si>
  <si>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</si>
  <si>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</si>
  <si>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</si>
  <si>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</si>
  <si>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</si>
  <si>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</si>
  <si>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</si>
  <si>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</si>
  <si>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</si>
  <si>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</si>
  <si>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</si>
  <si>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</si>
  <si>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</si>
  <si>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</si>
  <si>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</si>
  <si>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</si>
  <si>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</si>
  <si>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</si>
  <si>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</si>
  <si>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</si>
  <si>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</si>
  <si>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</si>
  <si>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</si>
  <si>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</si>
  <si>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</si>
  <si>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</si>
  <si>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</si>
  <si>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</si>
  <si>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</si>
  <si>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</si>
  <si>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</si>
  <si>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</si>
  <si>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</si>
  <si>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</si>
  <si>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</si>
  <si>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</si>
  <si>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</si>
  <si>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</si>
  <si>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Согласно объему привлеченных кредитов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</si>
  <si>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</si>
  <si>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</si>
  <si>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</si>
  <si>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</si>
  <si>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С увеличением объема дотаций на текущий год</t>
  </si>
  <si>
    <t>Иные дотации</t>
  </si>
  <si>
    <t>1402</t>
  </si>
  <si>
    <t>Прочие межбюджетные трансферты общего характера</t>
  </si>
  <si>
    <t>1403</t>
  </si>
  <si>
    <t>РАСХОДЫ,  ВСЕГО</t>
  </si>
  <si>
    <t>Исполнено за  1 квартал 2017 года, тыс.руб.</t>
  </si>
  <si>
    <t>0411</t>
  </si>
  <si>
    <t>0703</t>
  </si>
  <si>
    <t>Темп роста / снижения к 2016 году,%</t>
  </si>
  <si>
    <t>Осуществлены  закупки по план графику закупок</t>
  </si>
  <si>
    <t>Повышением МРОТ</t>
  </si>
  <si>
    <t>С уменьшением объема бюджетных ассигнований на организацию летнего отдыха, в 2016 году  были выделены  дополнительные  ассигнования из федерального бюджета  на оздоровление детей</t>
  </si>
  <si>
    <t>Закупки  машин скорой помощи запланированы на 3 квартал</t>
  </si>
  <si>
    <t xml:space="preserve">В связи с реорганизацией учреждений здравоохранения расходы по санаторно- оздоровительной помощи отражаются по данному подразделу </t>
  </si>
  <si>
    <t xml:space="preserve">В связи с реорганизацией учреждений здравоохранения часть расходов отражаются в рамках стационарной медпомощи </t>
  </si>
  <si>
    <t>Увеличением  числа получателей</t>
  </si>
  <si>
    <t>Поступлением средств  федерального бюджета</t>
  </si>
  <si>
    <t>Оплата по договорам за счет остатков на начало 2017  года</t>
  </si>
  <si>
    <t>в 2017 году произведена оплата по контрактам 2016 года, по актам выполненных работ за счет целевых остатков на начало года</t>
  </si>
  <si>
    <t>С поступлением средств из федерального бюджета на строительство сельского дома культуры  и повышением МРОТ</t>
  </si>
  <si>
    <t>Оплата по договорам за счет остатков на начало 2017  года по объектам бюджетных инвестиций</t>
  </si>
  <si>
    <t xml:space="preserve">Оплата расходов по лизингу вертолета </t>
  </si>
  <si>
    <t xml:space="preserve">С осуществлением   бюджетных инвестиций в объекты систем водоснабжения и водоотведения </t>
  </si>
  <si>
    <t>Оплата контрактов 2016 года  на переселение граждан из ветхого аварийного жилья за счет остатков на начало 2017 года</t>
  </si>
  <si>
    <t>С Проведением  капитального ремонта  образовательных организаций в рамках ликвидации сменности школ и  повышением МРОТ</t>
  </si>
  <si>
    <t>повышением МРОТ</t>
  </si>
  <si>
    <t>Оплата по контракту 2016 года за счет остатков на начало 2017 года.</t>
  </si>
  <si>
    <t>С прекращением господдержки организаций транспорта</t>
  </si>
  <si>
    <t>курсы повышения квалификации и переподготовки  запланированы на поздние сроки</t>
  </si>
  <si>
    <t>С распределением в 2016 году средств на повышение оплаты труда отдельных категорий работников бюджетной сферы в 1 квартале</t>
  </si>
  <si>
    <t>С внесением изменений в Указания о порядке применения  бюджетной классификации расходы по платежам на неработающее население перенесены с подраздела 0909</t>
  </si>
  <si>
    <t>С внесением изменений в Указания  о порядке применения  бюджетной классификации расходы по платежам на неработающее население перенесены на подраздел 1003</t>
  </si>
  <si>
    <t xml:space="preserve">
Дополнительное образование детей
</t>
  </si>
  <si>
    <t xml:space="preserve">Прикладные научные исследования в области национальной экономики
</t>
  </si>
  <si>
    <t>Раздел /Подраздел</t>
  </si>
  <si>
    <t>с началом функционирования "системы  112" в 2017 году</t>
  </si>
  <si>
    <t>В связи  внесением  изменений в порядки  предоставления субсидий</t>
  </si>
  <si>
    <t>В 2016 году осуществлены расходы за счет остатков на начало  года</t>
  </si>
  <si>
    <t>Осуществление закупок по план-графику</t>
  </si>
  <si>
    <t>Сведения о расходах республиканского бюджета Республики Алтай по разделам и подразделам классификации расходов за 1 квартал 2017 года в сравнении с 1 кварталом 2016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</si>
</sst>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##\ ###\ ###\ ###\ ##0.00"/>
    <numFmt numFmtId="166" formatCode="0.0"/>
  </numFmts>
  <fonts count="16">
    <font>
      <sz val="1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6" fontId="6" fillId="0" borderId="5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justify"/>
    </xf>
    <xf numFmtId="0" fontId="0" fillId="2" borderId="6" xfId="0" applyFill="1" applyBorder="1" applyAlignment="1">
      <alignment horizontal="justify"/>
    </xf>
    <xf numFmtId="0" fontId="2" fillId="3" borderId="7" xfId="0" applyFont="1" applyFill="1" applyBorder="1" applyAlignment="1">
      <alignment horizontal="left" vertical="center" wrapText="1"/>
    </xf>
    <xf numFmtId="0" fontId="1" fillId="0" borderId="8" xfId="0" applyFont="1" applyBorder="1"/>
    <xf numFmtId="4" fontId="3" fillId="0" borderId="9" xfId="0" applyNumberFormat="1" applyFont="1" applyBorder="1"/>
    <xf numFmtId="0" fontId="0" fillId="0" borderId="10" xfId="0" applyBorder="1"/>
    <xf numFmtId="0" fontId="9" fillId="2" borderId="5" xfId="0" applyFont="1" applyFill="1" applyBorder="1" applyAlignment="1">
      <alignment horizontal="left" vertical="center" wrapText="1"/>
    </xf>
    <xf numFmtId="165" fontId="11" fillId="2" borderId="5" xfId="0" applyNumberFormat="1" applyFont="1" applyFill="1" applyBorder="1" applyAlignment="1">
      <alignment horizontal="right" vertical="center" wrapText="1"/>
    </xf>
    <xf numFmtId="165" fontId="12" fillId="2" borderId="5" xfId="0" applyNumberFormat="1" applyFont="1" applyFill="1" applyBorder="1" applyAlignment="1">
      <alignment horizontal="right" vertical="center" wrapText="1"/>
    </xf>
    <xf numFmtId="166" fontId="13" fillId="0" borderId="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justify"/>
    </xf>
    <xf numFmtId="0" fontId="0" fillId="0" borderId="5" xfId="0" applyBorder="1" applyAlignment="1">
      <alignment horizontal="justify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4" fontId="7" fillId="3" borderId="13" xfId="0" applyNumberFormat="1" applyFont="1" applyFill="1" applyBorder="1" applyAlignment="1">
      <alignment horizontal="right" vertical="center" wrapText="1"/>
    </xf>
    <xf numFmtId="165" fontId="8" fillId="2" borderId="14" xfId="0" applyNumberFormat="1" applyFont="1" applyFill="1" applyBorder="1" applyAlignment="1">
      <alignment horizontal="right" vertical="center" wrapText="1"/>
    </xf>
    <xf numFmtId="165" fontId="12" fillId="2" borderId="13" xfId="0" applyNumberFormat="1" applyFont="1" applyFill="1" applyBorder="1" applyAlignment="1">
      <alignment horizontal="right" vertical="center" wrapText="1"/>
    </xf>
    <xf numFmtId="166" fontId="6" fillId="0" borderId="13" xfId="0" applyNumberFormat="1" applyFont="1" applyBorder="1" applyAlignment="1">
      <alignment horizontal="right" vertical="center"/>
    </xf>
    <xf numFmtId="0" fontId="0" fillId="0" borderId="15" xfId="0" applyBorder="1"/>
    <xf numFmtId="166" fontId="6" fillId="0" borderId="9" xfId="0" applyNumberFormat="1" applyFont="1" applyBorder="1" applyAlignment="1">
      <alignment horizontal="right" vertical="center"/>
    </xf>
    <xf numFmtId="0" fontId="14" fillId="0" borderId="0" xfId="0" applyFont="1"/>
    <xf numFmtId="0" fontId="0" fillId="0" borderId="0" xfId="0" applyAlignment="1">
      <alignment horizontal="justify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/>
    </xf>
    <xf numFmtId="49" fontId="2" fillId="0" borderId="5" xfId="0" applyNumberFormat="1" applyFont="1" applyBorder="1" applyAlignment="1">
      <alignment horizontal="justify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/>
    </xf>
    <xf numFmtId="0" fontId="2" fillId="0" borderId="5" xfId="0" applyFont="1" applyBorder="1" applyAlignment="1">
      <alignment horizontal="justify"/>
    </xf>
    <xf numFmtId="0" fontId="3" fillId="0" borderId="3" xfId="0" applyFont="1" applyBorder="1"/>
    <xf numFmtId="0" fontId="3" fillId="0" borderId="6" xfId="0" applyFont="1" applyBorder="1"/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1"/>
  <sheetViews>
    <sheetView tabSelected="1" workbookViewId="0">
      <selection activeCell="B3" sqref="B3:H4"/>
    </sheetView>
  </sheetViews>
  <sheetFormatPr defaultRowHeight="15"/>
  <cols>
    <col min="1" max="1" width="3.7109375" customWidth="1"/>
    <col min="2" max="2" width="43.7109375" customWidth="1"/>
    <col min="3" max="3" width="12.28515625" customWidth="1"/>
    <col min="4" max="4" width="17.28515625" hidden="1" customWidth="1"/>
    <col min="5" max="5" width="16.28515625" customWidth="1"/>
    <col min="6" max="6" width="16.85546875" customWidth="1"/>
    <col min="7" max="7" width="11.85546875" customWidth="1"/>
    <col min="8" max="8" width="41.140625" customWidth="1"/>
  </cols>
  <sheetData>
    <row r="1" spans="2:8">
      <c r="B1" s="35"/>
    </row>
    <row r="3" spans="2:8" ht="18.75" customHeight="1">
      <c r="B3" s="47" t="s">
        <v>185</v>
      </c>
      <c r="C3" s="47"/>
      <c r="D3" s="47"/>
      <c r="E3" s="47"/>
      <c r="F3" s="47"/>
      <c r="G3" s="47"/>
      <c r="H3" s="47"/>
    </row>
    <row r="4" spans="2:8" ht="18.75" customHeight="1">
      <c r="B4" s="47"/>
      <c r="C4" s="47"/>
      <c r="D4" s="47"/>
      <c r="E4" s="47"/>
      <c r="F4" s="47"/>
      <c r="G4" s="47"/>
      <c r="H4" s="47"/>
    </row>
    <row r="5" spans="2:8" ht="15.75" thickBot="1"/>
    <row r="6" spans="2:8" ht="15" customHeight="1">
      <c r="B6" s="37" t="s">
        <v>0</v>
      </c>
      <c r="C6" s="39" t="s">
        <v>180</v>
      </c>
      <c r="D6" s="41" t="s">
        <v>1</v>
      </c>
      <c r="E6" s="41" t="s">
        <v>2</v>
      </c>
      <c r="F6" s="41" t="s">
        <v>151</v>
      </c>
      <c r="G6" s="43" t="s">
        <v>154</v>
      </c>
      <c r="H6" s="45" t="s">
        <v>3</v>
      </c>
    </row>
    <row r="7" spans="2:8" ht="70.5" customHeight="1">
      <c r="B7" s="38"/>
      <c r="C7" s="40"/>
      <c r="D7" s="42"/>
      <c r="E7" s="42"/>
      <c r="F7" s="42"/>
      <c r="G7" s="44"/>
      <c r="H7" s="46"/>
    </row>
    <row r="8" spans="2:8">
      <c r="B8" s="1" t="s">
        <v>4</v>
      </c>
      <c r="C8" s="2" t="s">
        <v>5</v>
      </c>
      <c r="D8" s="3">
        <v>4</v>
      </c>
      <c r="E8" s="3">
        <v>5</v>
      </c>
      <c r="F8" s="3"/>
      <c r="G8" s="4">
        <v>6</v>
      </c>
      <c r="H8" s="5"/>
    </row>
    <row r="9" spans="2:8" ht="31.5">
      <c r="B9" s="6" t="s">
        <v>6</v>
      </c>
      <c r="C9" s="7" t="s">
        <v>7</v>
      </c>
      <c r="D9" s="8">
        <v>137428.07277</v>
      </c>
      <c r="E9" s="9">
        <v>135272.28299000001</v>
      </c>
      <c r="F9" s="22">
        <v>136325.2286</v>
      </c>
      <c r="G9" s="10">
        <f>F9/E9*100</f>
        <v>100.7783897681965</v>
      </c>
      <c r="H9" s="5"/>
    </row>
    <row r="10" spans="2:8" ht="78.75">
      <c r="B10" s="11" t="s">
        <v>8</v>
      </c>
      <c r="C10" s="12" t="s">
        <v>9</v>
      </c>
      <c r="D10" s="13">
        <v>11763.00359</v>
      </c>
      <c r="E10" s="14">
        <v>13185.738449999999</v>
      </c>
      <c r="F10" s="23">
        <v>13936.295900000001</v>
      </c>
      <c r="G10" s="24">
        <f t="shared" ref="G10:G73" si="0">F10/E10*100</f>
        <v>105.69219124773403</v>
      </c>
      <c r="H10" s="15"/>
    </row>
    <row r="11" spans="2:8" ht="94.5">
      <c r="B11" s="11" t="s">
        <v>10</v>
      </c>
      <c r="C11" s="12" t="s">
        <v>11</v>
      </c>
      <c r="D11" s="13">
        <v>21351.121289999999</v>
      </c>
      <c r="E11" s="14">
        <v>21925.779730000002</v>
      </c>
      <c r="F11" s="23">
        <v>21300.411749999999</v>
      </c>
      <c r="G11" s="24">
        <f t="shared" si="0"/>
        <v>97.147795938384164</v>
      </c>
      <c r="H11" s="15"/>
    </row>
    <row r="12" spans="2:8" ht="15.75">
      <c r="B12" s="11" t="s">
        <v>12</v>
      </c>
      <c r="C12" s="12" t="s">
        <v>13</v>
      </c>
      <c r="D12" s="13">
        <v>9013.3737200000014</v>
      </c>
      <c r="E12" s="14">
        <v>10055.69226</v>
      </c>
      <c r="F12" s="23">
        <v>10335.24516</v>
      </c>
      <c r="G12" s="24">
        <f t="shared" si="0"/>
        <v>102.78004629389883</v>
      </c>
      <c r="H12" s="15"/>
    </row>
    <row r="13" spans="2:8" ht="63">
      <c r="B13" s="11" t="s">
        <v>14</v>
      </c>
      <c r="C13" s="12" t="s">
        <v>15</v>
      </c>
      <c r="D13" s="13">
        <v>11731.41619</v>
      </c>
      <c r="E13" s="14">
        <v>13254.357539999999</v>
      </c>
      <c r="F13" s="23">
        <v>13589.62968</v>
      </c>
      <c r="G13" s="24">
        <f t="shared" si="0"/>
        <v>102.52952388667795</v>
      </c>
      <c r="H13" s="15"/>
    </row>
    <row r="14" spans="2:8" ht="31.5">
      <c r="B14" s="11" t="s">
        <v>16</v>
      </c>
      <c r="C14" s="12" t="s">
        <v>17</v>
      </c>
      <c r="D14" s="13">
        <v>2717.9690499999997</v>
      </c>
      <c r="E14" s="14">
        <v>2943.9199700000004</v>
      </c>
      <c r="F14" s="23">
        <v>3073.6536900000001</v>
      </c>
      <c r="G14" s="24">
        <f t="shared" si="0"/>
        <v>104.40683582848891</v>
      </c>
      <c r="H14" s="15"/>
    </row>
    <row r="15" spans="2:8" ht="15.75">
      <c r="B15" s="11" t="s">
        <v>18</v>
      </c>
      <c r="C15" s="12" t="s">
        <v>19</v>
      </c>
      <c r="D15" s="13">
        <v>0</v>
      </c>
      <c r="E15" s="14">
        <v>0</v>
      </c>
      <c r="F15" s="23">
        <v>0</v>
      </c>
      <c r="G15" s="24"/>
      <c r="H15" s="5"/>
    </row>
    <row r="16" spans="2:8" ht="31.5">
      <c r="B16" s="11" t="s">
        <v>20</v>
      </c>
      <c r="C16" s="12" t="s">
        <v>21</v>
      </c>
      <c r="D16" s="13">
        <v>5017.9480000000003</v>
      </c>
      <c r="E16" s="14">
        <v>4454.4317199999996</v>
      </c>
      <c r="F16" s="23">
        <v>4289.8973599999999</v>
      </c>
      <c r="G16" s="24">
        <f t="shared" si="0"/>
        <v>96.306277201168996</v>
      </c>
      <c r="H16" s="15"/>
    </row>
    <row r="17" spans="2:8" ht="15.75">
      <c r="B17" s="11" t="s">
        <v>22</v>
      </c>
      <c r="C17" s="12" t="s">
        <v>23</v>
      </c>
      <c r="D17" s="13">
        <v>75833.24093</v>
      </c>
      <c r="E17" s="14">
        <v>69452.363319999989</v>
      </c>
      <c r="F17" s="23">
        <v>69800.095060000007</v>
      </c>
      <c r="G17" s="24">
        <f t="shared" si="0"/>
        <v>100.50067661254067</v>
      </c>
      <c r="H17" s="16"/>
    </row>
    <row r="18" spans="2:8" ht="15.75">
      <c r="B18" s="6" t="s">
        <v>24</v>
      </c>
      <c r="C18" s="7" t="s">
        <v>25</v>
      </c>
      <c r="D18" s="8">
        <v>6751.93228</v>
      </c>
      <c r="E18" s="9">
        <v>5035.1350000000002</v>
      </c>
      <c r="F18" s="22">
        <v>1739.2149999999999</v>
      </c>
      <c r="G18" s="10">
        <f t="shared" si="0"/>
        <v>34.54157634303747</v>
      </c>
      <c r="H18" s="5"/>
    </row>
    <row r="19" spans="2:8" ht="45">
      <c r="B19" s="11" t="s">
        <v>26</v>
      </c>
      <c r="C19" s="12" t="s">
        <v>27</v>
      </c>
      <c r="D19" s="13">
        <v>5492</v>
      </c>
      <c r="E19" s="14">
        <v>4881.5</v>
      </c>
      <c r="F19" s="23">
        <v>1540.125</v>
      </c>
      <c r="G19" s="24">
        <f t="shared" si="0"/>
        <v>31.55024070470142</v>
      </c>
      <c r="H19" s="15" t="s">
        <v>28</v>
      </c>
    </row>
    <row r="20" spans="2:8" ht="30">
      <c r="B20" s="11" t="s">
        <v>29</v>
      </c>
      <c r="C20" s="12" t="s">
        <v>30</v>
      </c>
      <c r="D20" s="13">
        <v>1259.93228</v>
      </c>
      <c r="E20" s="14">
        <v>153.63499999999999</v>
      </c>
      <c r="F20" s="23">
        <v>199.09</v>
      </c>
      <c r="G20" s="24">
        <f t="shared" si="0"/>
        <v>129.58635727536046</v>
      </c>
      <c r="H20" s="15" t="s">
        <v>155</v>
      </c>
    </row>
    <row r="21" spans="2:8" ht="47.25">
      <c r="B21" s="6" t="s">
        <v>31</v>
      </c>
      <c r="C21" s="7" t="s">
        <v>32</v>
      </c>
      <c r="D21" s="8">
        <v>28967.128199999999</v>
      </c>
      <c r="E21" s="9">
        <v>25927.041559999998</v>
      </c>
      <c r="F21" s="22">
        <v>40415.188889999998</v>
      </c>
      <c r="G21" s="10">
        <f t="shared" si="0"/>
        <v>155.8804493619981</v>
      </c>
      <c r="H21" s="5"/>
    </row>
    <row r="22" spans="2:8" ht="63">
      <c r="B22" s="11" t="s">
        <v>33</v>
      </c>
      <c r="C22" s="12" t="s">
        <v>34</v>
      </c>
      <c r="D22" s="13">
        <v>9285.2525999999998</v>
      </c>
      <c r="E22" s="14">
        <v>4199.0066999999999</v>
      </c>
      <c r="F22" s="23">
        <v>5330.24449</v>
      </c>
      <c r="G22" s="10">
        <f t="shared" si="0"/>
        <v>126.94060454821374</v>
      </c>
      <c r="H22" s="15" t="s">
        <v>163</v>
      </c>
    </row>
    <row r="23" spans="2:8" ht="15.75">
      <c r="B23" s="11" t="s">
        <v>35</v>
      </c>
      <c r="C23" s="12" t="s">
        <v>36</v>
      </c>
      <c r="D23" s="13">
        <v>18850.946100000001</v>
      </c>
      <c r="E23" s="14">
        <v>21066.528890000001</v>
      </c>
      <c r="F23" s="23">
        <v>21670.45867</v>
      </c>
      <c r="G23" s="10">
        <f t="shared" si="0"/>
        <v>102.86677403360302</v>
      </c>
      <c r="H23" s="5"/>
    </row>
    <row r="24" spans="2:8" ht="47.25">
      <c r="B24" s="11" t="s">
        <v>37</v>
      </c>
      <c r="C24" s="12" t="s">
        <v>38</v>
      </c>
      <c r="D24" s="13">
        <v>830.92949999999996</v>
      </c>
      <c r="E24" s="14">
        <v>661.50596999999993</v>
      </c>
      <c r="F24" s="23">
        <v>13414.48573</v>
      </c>
      <c r="G24" s="10">
        <f t="shared" si="0"/>
        <v>2027.8706978260529</v>
      </c>
      <c r="H24" s="15" t="s">
        <v>181</v>
      </c>
    </row>
    <row r="25" spans="2:8" ht="15.75">
      <c r="B25" s="6" t="s">
        <v>39</v>
      </c>
      <c r="C25" s="7" t="s">
        <v>40</v>
      </c>
      <c r="D25" s="8">
        <v>542609.18186999997</v>
      </c>
      <c r="E25" s="9">
        <v>362377.81622000004</v>
      </c>
      <c r="F25" s="22">
        <v>454494.37627000001</v>
      </c>
      <c r="G25" s="10">
        <f t="shared" si="0"/>
        <v>125.42003288470502</v>
      </c>
      <c r="H25" s="5"/>
    </row>
    <row r="26" spans="2:8" ht="15.75">
      <c r="B26" s="11" t="s">
        <v>41</v>
      </c>
      <c r="C26" s="12" t="s">
        <v>42</v>
      </c>
      <c r="D26" s="13">
        <v>13616.48768</v>
      </c>
      <c r="E26" s="14">
        <v>13868.219130000001</v>
      </c>
      <c r="F26" s="23">
        <v>13543.467859999999</v>
      </c>
      <c r="G26" s="10">
        <f t="shared" si="0"/>
        <v>97.658305893815196</v>
      </c>
      <c r="H26" s="15"/>
    </row>
    <row r="27" spans="2:8" ht="30">
      <c r="B27" s="11" t="s">
        <v>43</v>
      </c>
      <c r="C27" s="12" t="s">
        <v>44</v>
      </c>
      <c r="D27" s="13">
        <v>120593.70238</v>
      </c>
      <c r="E27" s="14">
        <v>88666.971269999995</v>
      </c>
      <c r="F27" s="23">
        <v>78491.344670000006</v>
      </c>
      <c r="G27" s="10">
        <f t="shared" si="0"/>
        <v>88.52376882366471</v>
      </c>
      <c r="H27" s="36" t="s">
        <v>182</v>
      </c>
    </row>
    <row r="28" spans="2:8" ht="45">
      <c r="B28" s="11" t="s">
        <v>45</v>
      </c>
      <c r="C28" s="12" t="s">
        <v>46</v>
      </c>
      <c r="D28" s="13">
        <v>0</v>
      </c>
      <c r="E28" s="14">
        <v>410.8</v>
      </c>
      <c r="F28" s="23">
        <v>0</v>
      </c>
      <c r="G28" s="10">
        <f t="shared" si="0"/>
        <v>0</v>
      </c>
      <c r="H28" s="15" t="s">
        <v>28</v>
      </c>
    </row>
    <row r="29" spans="2:8" ht="15.75">
      <c r="B29" s="11" t="s">
        <v>47</v>
      </c>
      <c r="C29" s="12" t="s">
        <v>48</v>
      </c>
      <c r="D29" s="13">
        <v>91432.301470000006</v>
      </c>
      <c r="E29" s="14">
        <v>67757.63106</v>
      </c>
      <c r="F29" s="23">
        <v>176300.00311000002</v>
      </c>
      <c r="G29" s="10">
        <f t="shared" si="0"/>
        <v>260.19209991843542</v>
      </c>
      <c r="H29" s="15" t="s">
        <v>167</v>
      </c>
    </row>
    <row r="30" spans="2:8" ht="30">
      <c r="B30" s="11" t="s">
        <v>49</v>
      </c>
      <c r="C30" s="12" t="s">
        <v>50</v>
      </c>
      <c r="D30" s="13">
        <v>284.71519000000001</v>
      </c>
      <c r="E30" s="14">
        <v>3200</v>
      </c>
      <c r="F30" s="23">
        <v>0</v>
      </c>
      <c r="G30" s="10">
        <f t="shared" si="0"/>
        <v>0</v>
      </c>
      <c r="H30" s="15" t="s">
        <v>173</v>
      </c>
    </row>
    <row r="31" spans="2:8" ht="60">
      <c r="B31" s="11" t="s">
        <v>51</v>
      </c>
      <c r="C31" s="12" t="s">
        <v>52</v>
      </c>
      <c r="D31" s="13">
        <v>275793.47991000005</v>
      </c>
      <c r="E31" s="14">
        <v>144378.41094</v>
      </c>
      <c r="F31" s="23">
        <v>144753.97180999999</v>
      </c>
      <c r="G31" s="10">
        <f t="shared" si="0"/>
        <v>100.26012259558395</v>
      </c>
      <c r="H31" s="15" t="s">
        <v>164</v>
      </c>
    </row>
    <row r="32" spans="2:8" ht="60">
      <c r="B32" s="11" t="s">
        <v>53</v>
      </c>
      <c r="C32" s="12" t="s">
        <v>54</v>
      </c>
      <c r="D32" s="13">
        <v>22924.161370000002</v>
      </c>
      <c r="E32" s="14">
        <v>15325.463019999999</v>
      </c>
      <c r="F32" s="23">
        <v>18058.02349</v>
      </c>
      <c r="G32" s="10">
        <f t="shared" si="0"/>
        <v>117.83019845099598</v>
      </c>
      <c r="H32" s="15" t="s">
        <v>164</v>
      </c>
    </row>
    <row r="33" spans="2:8" ht="47.25">
      <c r="B33" s="11" t="s">
        <v>179</v>
      </c>
      <c r="C33" s="21" t="s">
        <v>152</v>
      </c>
      <c r="D33" s="13">
        <v>0</v>
      </c>
      <c r="E33" s="14">
        <v>0</v>
      </c>
      <c r="F33" s="23">
        <v>148.5</v>
      </c>
      <c r="G33" s="10"/>
      <c r="H33" s="15"/>
    </row>
    <row r="34" spans="2:8" ht="31.5">
      <c r="B34" s="11" t="s">
        <v>55</v>
      </c>
      <c r="C34" s="12" t="s">
        <v>56</v>
      </c>
      <c r="D34" s="13">
        <v>17964.333870000002</v>
      </c>
      <c r="E34" s="14">
        <v>28770.320800000001</v>
      </c>
      <c r="F34" s="23">
        <v>23199.065329999998</v>
      </c>
      <c r="G34" s="10">
        <f t="shared" si="0"/>
        <v>80.635407200603751</v>
      </c>
      <c r="H34" s="15"/>
    </row>
    <row r="35" spans="2:8" ht="31.5">
      <c r="B35" s="6" t="s">
        <v>57</v>
      </c>
      <c r="C35" s="7" t="s">
        <v>58</v>
      </c>
      <c r="D35" s="8">
        <v>84133.084310000006</v>
      </c>
      <c r="E35" s="9">
        <v>47523.38839</v>
      </c>
      <c r="F35" s="22">
        <v>87504.100139999995</v>
      </c>
      <c r="G35" s="10">
        <f t="shared" si="0"/>
        <v>184.12849568279699</v>
      </c>
      <c r="H35" s="15"/>
    </row>
    <row r="36" spans="2:8" ht="60">
      <c r="B36" s="11" t="s">
        <v>59</v>
      </c>
      <c r="C36" s="12" t="s">
        <v>60</v>
      </c>
      <c r="D36" s="13">
        <v>7697.3969400000005</v>
      </c>
      <c r="E36" s="14">
        <v>15454.316449999998</v>
      </c>
      <c r="F36" s="23">
        <v>26005.799420000003</v>
      </c>
      <c r="G36" s="10">
        <f t="shared" si="0"/>
        <v>168.27531327016411</v>
      </c>
      <c r="H36" s="15" t="s">
        <v>169</v>
      </c>
    </row>
    <row r="37" spans="2:8" ht="45">
      <c r="B37" s="11" t="s">
        <v>61</v>
      </c>
      <c r="C37" s="12" t="s">
        <v>62</v>
      </c>
      <c r="D37" s="13">
        <v>75574.24893999999</v>
      </c>
      <c r="E37" s="14">
        <v>31025.5003</v>
      </c>
      <c r="F37" s="23">
        <v>59860.151189999997</v>
      </c>
      <c r="G37" s="10">
        <f t="shared" si="0"/>
        <v>192.93855251707254</v>
      </c>
      <c r="H37" s="15" t="s">
        <v>168</v>
      </c>
    </row>
    <row r="38" spans="2:8" ht="31.5">
      <c r="B38" s="11" t="s">
        <v>63</v>
      </c>
      <c r="C38" s="12" t="s">
        <v>64</v>
      </c>
      <c r="D38" s="13">
        <v>861.43843000000004</v>
      </c>
      <c r="E38" s="14">
        <v>1043.5716400000001</v>
      </c>
      <c r="F38" s="23">
        <v>1638.1495300000001</v>
      </c>
      <c r="G38" s="10">
        <f t="shared" si="0"/>
        <v>156.97528250192769</v>
      </c>
      <c r="H38" s="15" t="s">
        <v>65</v>
      </c>
    </row>
    <row r="39" spans="2:8" ht="15.75">
      <c r="B39" s="6" t="s">
        <v>66</v>
      </c>
      <c r="C39" s="7" t="s">
        <v>67</v>
      </c>
      <c r="D39" s="8">
        <v>7223.1726799999997</v>
      </c>
      <c r="E39" s="9">
        <v>6982.7433700000001</v>
      </c>
      <c r="F39" s="22">
        <v>23795.794559999998</v>
      </c>
      <c r="G39" s="10">
        <f t="shared" si="0"/>
        <v>340.78002439892043</v>
      </c>
      <c r="H39" s="5"/>
    </row>
    <row r="40" spans="2:8" ht="15.75">
      <c r="B40" s="11" t="s">
        <v>68</v>
      </c>
      <c r="C40" s="12" t="s">
        <v>69</v>
      </c>
      <c r="D40" s="13">
        <v>320</v>
      </c>
      <c r="E40" s="14">
        <v>100</v>
      </c>
      <c r="F40" s="23">
        <v>100</v>
      </c>
      <c r="G40" s="10">
        <f t="shared" si="0"/>
        <v>100</v>
      </c>
      <c r="H40" s="15"/>
    </row>
    <row r="41" spans="2:8" ht="45">
      <c r="B41" s="11" t="s">
        <v>70</v>
      </c>
      <c r="C41" s="12" t="s">
        <v>71</v>
      </c>
      <c r="D41" s="13">
        <v>2877.1077500000001</v>
      </c>
      <c r="E41" s="14">
        <v>1387.13426</v>
      </c>
      <c r="F41" s="23">
        <v>18210.940640000001</v>
      </c>
      <c r="G41" s="10">
        <f t="shared" si="0"/>
        <v>1312.8462878568077</v>
      </c>
      <c r="H41" s="15" t="s">
        <v>28</v>
      </c>
    </row>
    <row r="42" spans="2:8" ht="31.5">
      <c r="B42" s="11" t="s">
        <v>72</v>
      </c>
      <c r="C42" s="12" t="s">
        <v>73</v>
      </c>
      <c r="D42" s="13">
        <v>4026.06493</v>
      </c>
      <c r="E42" s="14">
        <v>5495.6091100000003</v>
      </c>
      <c r="F42" s="23">
        <v>5484.8539199999996</v>
      </c>
      <c r="G42" s="10">
        <f t="shared" si="0"/>
        <v>99.804294850948722</v>
      </c>
      <c r="H42" s="15"/>
    </row>
    <row r="43" spans="2:8" ht="15.75">
      <c r="B43" s="6" t="s">
        <v>74</v>
      </c>
      <c r="C43" s="7" t="s">
        <v>75</v>
      </c>
      <c r="D43" s="8">
        <v>711809.52928999998</v>
      </c>
      <c r="E43" s="9">
        <v>770243.20964999998</v>
      </c>
      <c r="F43" s="22">
        <v>959464.35973000003</v>
      </c>
      <c r="G43" s="10">
        <f t="shared" si="0"/>
        <v>124.5664158683051</v>
      </c>
      <c r="H43" s="5"/>
    </row>
    <row r="44" spans="2:8" ht="30">
      <c r="B44" s="11" t="s">
        <v>76</v>
      </c>
      <c r="C44" s="12" t="s">
        <v>77</v>
      </c>
      <c r="D44" s="13">
        <v>55291.946000000004</v>
      </c>
      <c r="E44" s="14">
        <v>27395.684000000001</v>
      </c>
      <c r="F44" s="23">
        <v>19654.652999999998</v>
      </c>
      <c r="G44" s="10">
        <f t="shared" si="0"/>
        <v>71.743611146923712</v>
      </c>
      <c r="H44" s="15" t="s">
        <v>183</v>
      </c>
    </row>
    <row r="45" spans="2:8" ht="60">
      <c r="B45" s="11" t="s">
        <v>78</v>
      </c>
      <c r="C45" s="12" t="s">
        <v>79</v>
      </c>
      <c r="D45" s="13">
        <v>550114.22808999999</v>
      </c>
      <c r="E45" s="14">
        <v>619821.89812999999</v>
      </c>
      <c r="F45" s="23">
        <v>799566.83025999996</v>
      </c>
      <c r="G45" s="10">
        <f t="shared" si="0"/>
        <v>128.99944849839764</v>
      </c>
      <c r="H45" s="15" t="s">
        <v>170</v>
      </c>
    </row>
    <row r="46" spans="2:8" ht="47.25">
      <c r="B46" s="11" t="s">
        <v>178</v>
      </c>
      <c r="C46" s="12" t="s">
        <v>153</v>
      </c>
      <c r="D46" s="13"/>
      <c r="E46" s="14"/>
      <c r="F46" s="23">
        <v>21972.649969999999</v>
      </c>
      <c r="G46" s="10"/>
      <c r="H46" s="15"/>
    </row>
    <row r="47" spans="2:8" ht="15.75">
      <c r="B47" s="11" t="s">
        <v>80</v>
      </c>
      <c r="C47" s="12" t="s">
        <v>81</v>
      </c>
      <c r="D47" s="13">
        <v>90720.386959999989</v>
      </c>
      <c r="E47" s="14">
        <v>78446.027000000002</v>
      </c>
      <c r="F47" s="23">
        <v>86097.719089999999</v>
      </c>
      <c r="G47" s="10">
        <f t="shared" si="0"/>
        <v>109.75408492006866</v>
      </c>
      <c r="H47" s="15" t="s">
        <v>156</v>
      </c>
    </row>
    <row r="48" spans="2:8" ht="47.25">
      <c r="B48" s="11" t="s">
        <v>82</v>
      </c>
      <c r="C48" s="12" t="s">
        <v>83</v>
      </c>
      <c r="D48" s="13">
        <v>4023.3024</v>
      </c>
      <c r="E48" s="14">
        <v>4061.49</v>
      </c>
      <c r="F48" s="23">
        <v>2532.94677</v>
      </c>
      <c r="G48" s="10">
        <f t="shared" si="0"/>
        <v>62.364963843318591</v>
      </c>
      <c r="H48" s="15" t="s">
        <v>174</v>
      </c>
    </row>
    <row r="49" spans="2:8" ht="90">
      <c r="B49" s="11" t="s">
        <v>84</v>
      </c>
      <c r="C49" s="12" t="s">
        <v>85</v>
      </c>
      <c r="D49" s="13">
        <v>4006.3532999999998</v>
      </c>
      <c r="E49" s="14">
        <v>28986.612000000001</v>
      </c>
      <c r="F49" s="23">
        <v>17721.286</v>
      </c>
      <c r="G49" s="10">
        <f t="shared" si="0"/>
        <v>61.136106558434633</v>
      </c>
      <c r="H49" s="15" t="s">
        <v>157</v>
      </c>
    </row>
    <row r="50" spans="2:8" ht="15.75">
      <c r="B50" s="11" t="s">
        <v>86</v>
      </c>
      <c r="C50" s="12" t="s">
        <v>87</v>
      </c>
      <c r="D50" s="13">
        <v>7653.3125399999999</v>
      </c>
      <c r="E50" s="14">
        <v>11531.498519999999</v>
      </c>
      <c r="F50" s="23">
        <v>11918.274640000001</v>
      </c>
      <c r="G50" s="10">
        <f t="shared" si="0"/>
        <v>103.3540837674235</v>
      </c>
      <c r="H50" s="5"/>
    </row>
    <row r="51" spans="2:8" ht="15.75">
      <c r="B51" s="6" t="s">
        <v>88</v>
      </c>
      <c r="C51" s="7" t="s">
        <v>89</v>
      </c>
      <c r="D51" s="8">
        <v>41361.458909999994</v>
      </c>
      <c r="E51" s="9">
        <v>46829.561439999998</v>
      </c>
      <c r="F51" s="22">
        <v>96242.109099999987</v>
      </c>
      <c r="G51" s="10">
        <f t="shared" si="0"/>
        <v>205.51571729602767</v>
      </c>
      <c r="H51" s="15"/>
    </row>
    <row r="52" spans="2:8" ht="45">
      <c r="B52" s="11" t="s">
        <v>90</v>
      </c>
      <c r="C52" s="12" t="s">
        <v>91</v>
      </c>
      <c r="D52" s="13">
        <v>38059.00748</v>
      </c>
      <c r="E52" s="14">
        <v>42844.553</v>
      </c>
      <c r="F52" s="23">
        <v>91375.333799999993</v>
      </c>
      <c r="G52" s="10">
        <f t="shared" si="0"/>
        <v>213.27176362418808</v>
      </c>
      <c r="H52" s="15" t="s">
        <v>165</v>
      </c>
    </row>
    <row r="53" spans="2:8" ht="31.5">
      <c r="B53" s="11" t="s">
        <v>92</v>
      </c>
      <c r="C53" s="12" t="s">
        <v>93</v>
      </c>
      <c r="D53" s="13">
        <v>3302.4514300000001</v>
      </c>
      <c r="E53" s="14">
        <v>3985.0084400000001</v>
      </c>
      <c r="F53" s="23">
        <v>4866.7753000000002</v>
      </c>
      <c r="G53" s="10">
        <f t="shared" si="0"/>
        <v>122.1271014422243</v>
      </c>
      <c r="H53" s="5" t="s">
        <v>171</v>
      </c>
    </row>
    <row r="54" spans="2:8" ht="15.75">
      <c r="B54" s="6" t="s">
        <v>94</v>
      </c>
      <c r="C54" s="7" t="s">
        <v>95</v>
      </c>
      <c r="D54" s="8">
        <v>529401.82692999998</v>
      </c>
      <c r="E54" s="9">
        <v>538396.18249000004</v>
      </c>
      <c r="F54" s="22">
        <v>180659.31308000002</v>
      </c>
      <c r="G54" s="10">
        <f t="shared" si="0"/>
        <v>33.555088047704636</v>
      </c>
      <c r="H54" s="15"/>
    </row>
    <row r="55" spans="2:8" ht="60">
      <c r="B55" s="11" t="s">
        <v>96</v>
      </c>
      <c r="C55" s="12" t="s">
        <v>97</v>
      </c>
      <c r="D55" s="13">
        <v>36510.560669999999</v>
      </c>
      <c r="E55" s="14">
        <v>35435.138509999997</v>
      </c>
      <c r="F55" s="23">
        <v>63256.831399999995</v>
      </c>
      <c r="G55" s="10">
        <f t="shared" si="0"/>
        <v>178.5144183425403</v>
      </c>
      <c r="H55" s="26" t="s">
        <v>159</v>
      </c>
    </row>
    <row r="56" spans="2:8" ht="60">
      <c r="B56" s="11" t="s">
        <v>98</v>
      </c>
      <c r="C56" s="12" t="s">
        <v>99</v>
      </c>
      <c r="D56" s="13">
        <v>31554.045239999999</v>
      </c>
      <c r="E56" s="14">
        <v>65837.486300000004</v>
      </c>
      <c r="F56" s="23">
        <v>41640.857560000004</v>
      </c>
      <c r="G56" s="10">
        <f t="shared" si="0"/>
        <v>63.247945661619219</v>
      </c>
      <c r="H56" s="25" t="s">
        <v>160</v>
      </c>
    </row>
    <row r="57" spans="2:8" ht="31.5">
      <c r="B57" s="11" t="s">
        <v>100</v>
      </c>
      <c r="C57" s="12" t="s">
        <v>101</v>
      </c>
      <c r="D57" s="13">
        <v>1624.923</v>
      </c>
      <c r="E57" s="14">
        <v>2181.4</v>
      </c>
      <c r="F57" s="23">
        <v>2267.3000000000002</v>
      </c>
      <c r="G57" s="10">
        <f t="shared" si="0"/>
        <v>103.93783808563309</v>
      </c>
      <c r="H57" s="15"/>
    </row>
    <row r="58" spans="2:8" ht="30">
      <c r="B58" s="11" t="s">
        <v>102</v>
      </c>
      <c r="C58" s="12" t="s">
        <v>103</v>
      </c>
      <c r="D58" s="13">
        <v>850</v>
      </c>
      <c r="E58" s="14">
        <v>3000</v>
      </c>
      <c r="F58" s="23">
        <v>0</v>
      </c>
      <c r="G58" s="10">
        <f t="shared" si="0"/>
        <v>0</v>
      </c>
      <c r="H58" s="15" t="s">
        <v>158</v>
      </c>
    </row>
    <row r="59" spans="2:8" ht="15.75">
      <c r="B59" s="11" t="s">
        <v>104</v>
      </c>
      <c r="C59" s="12" t="s">
        <v>105</v>
      </c>
      <c r="D59" s="13">
        <v>15292.374</v>
      </c>
      <c r="E59" s="14">
        <v>10193.9</v>
      </c>
      <c r="F59" s="23"/>
      <c r="G59" s="10">
        <f t="shared" si="0"/>
        <v>0</v>
      </c>
      <c r="H59" s="15"/>
    </row>
    <row r="60" spans="2:8" ht="47.25">
      <c r="B60" s="11" t="s">
        <v>106</v>
      </c>
      <c r="C60" s="12" t="s">
        <v>107</v>
      </c>
      <c r="D60" s="13">
        <v>4127.25</v>
      </c>
      <c r="E60" s="14">
        <v>7918.0360000000001</v>
      </c>
      <c r="F60" s="23">
        <v>7716</v>
      </c>
      <c r="G60" s="10">
        <f t="shared" si="0"/>
        <v>97.448407660687579</v>
      </c>
      <c r="H60" s="15"/>
    </row>
    <row r="61" spans="2:8" ht="75">
      <c r="B61" s="11" t="s">
        <v>108</v>
      </c>
      <c r="C61" s="12" t="s">
        <v>109</v>
      </c>
      <c r="D61" s="13">
        <v>439442.67401999998</v>
      </c>
      <c r="E61" s="14">
        <v>413830.22168000002</v>
      </c>
      <c r="F61" s="23">
        <v>65778.32411999999</v>
      </c>
      <c r="G61" s="10">
        <f t="shared" si="0"/>
        <v>15.895002509232881</v>
      </c>
      <c r="H61" s="15" t="s">
        <v>177</v>
      </c>
    </row>
    <row r="62" spans="2:8" ht="15.75">
      <c r="B62" s="6" t="s">
        <v>110</v>
      </c>
      <c r="C62" s="7" t="s">
        <v>111</v>
      </c>
      <c r="D62" s="8">
        <v>713597.19099000003</v>
      </c>
      <c r="E62" s="9">
        <v>649841.36672000005</v>
      </c>
      <c r="F62" s="22">
        <v>1053908.3954099999</v>
      </c>
      <c r="G62" s="10">
        <f t="shared" si="0"/>
        <v>162.17933320088284</v>
      </c>
      <c r="H62" s="15"/>
    </row>
    <row r="63" spans="2:8" ht="15.75">
      <c r="B63" s="11" t="s">
        <v>112</v>
      </c>
      <c r="C63" s="12" t="s">
        <v>113</v>
      </c>
      <c r="D63" s="13">
        <v>5665.8694800000003</v>
      </c>
      <c r="E63" s="14">
        <v>5449.7358600000007</v>
      </c>
      <c r="F63" s="23">
        <v>6019.1835099999998</v>
      </c>
      <c r="G63" s="10">
        <f t="shared" si="0"/>
        <v>110.4490871599784</v>
      </c>
      <c r="H63" s="15" t="s">
        <v>161</v>
      </c>
    </row>
    <row r="64" spans="2:8" ht="15.75">
      <c r="B64" s="11" t="s">
        <v>114</v>
      </c>
      <c r="C64" s="12" t="s">
        <v>115</v>
      </c>
      <c r="D64" s="13">
        <v>67857.272989999998</v>
      </c>
      <c r="E64" s="14">
        <v>84845.034469999999</v>
      </c>
      <c r="F64" s="23">
        <v>88904.11176</v>
      </c>
      <c r="G64" s="10">
        <f t="shared" si="0"/>
        <v>104.78410706690823</v>
      </c>
      <c r="H64" s="15"/>
    </row>
    <row r="65" spans="2:8" ht="75">
      <c r="B65" s="11" t="s">
        <v>116</v>
      </c>
      <c r="C65" s="12" t="s">
        <v>117</v>
      </c>
      <c r="D65" s="13">
        <v>465404.37604</v>
      </c>
      <c r="E65" s="14">
        <v>360696.79183999996</v>
      </c>
      <c r="F65" s="23">
        <v>760628.90722000005</v>
      </c>
      <c r="G65" s="10">
        <f t="shared" si="0"/>
        <v>210.87764693992744</v>
      </c>
      <c r="H65" s="15" t="s">
        <v>176</v>
      </c>
    </row>
    <row r="66" spans="2:8" ht="15.75">
      <c r="B66" s="11" t="s">
        <v>118</v>
      </c>
      <c r="C66" s="12" t="s">
        <v>119</v>
      </c>
      <c r="D66" s="13">
        <v>166089.72441</v>
      </c>
      <c r="E66" s="14">
        <v>190189.05838999999</v>
      </c>
      <c r="F66" s="23">
        <v>188421.62964</v>
      </c>
      <c r="G66" s="10">
        <f t="shared" si="0"/>
        <v>99.070699037598828</v>
      </c>
      <c r="H66" s="15"/>
    </row>
    <row r="67" spans="2:8" ht="31.5">
      <c r="B67" s="11" t="s">
        <v>120</v>
      </c>
      <c r="C67" s="12" t="s">
        <v>121</v>
      </c>
      <c r="D67" s="13">
        <v>8579.9480700000004</v>
      </c>
      <c r="E67" s="14">
        <v>8660.7461600000006</v>
      </c>
      <c r="F67" s="23">
        <v>9934.5632799999985</v>
      </c>
      <c r="G67" s="10">
        <f t="shared" si="0"/>
        <v>114.70793735859819</v>
      </c>
      <c r="H67" s="15" t="s">
        <v>172</v>
      </c>
    </row>
    <row r="68" spans="2:8" ht="15.75">
      <c r="B68" s="6" t="s">
        <v>122</v>
      </c>
      <c r="C68" s="7" t="s">
        <v>123</v>
      </c>
      <c r="D68" s="8">
        <v>12103.893810000001</v>
      </c>
      <c r="E68" s="9">
        <v>8856.9986099999987</v>
      </c>
      <c r="F68" s="22">
        <v>42158.499060000002</v>
      </c>
      <c r="G68" s="10">
        <f t="shared" si="0"/>
        <v>475.99080587413579</v>
      </c>
      <c r="H68" s="15"/>
    </row>
    <row r="69" spans="2:8" ht="15.75">
      <c r="B69" s="11" t="s">
        <v>124</v>
      </c>
      <c r="C69" s="12" t="s">
        <v>125</v>
      </c>
      <c r="D69" s="13">
        <v>455.375</v>
      </c>
      <c r="E69" s="14">
        <v>0</v>
      </c>
      <c r="F69" s="23">
        <v>0</v>
      </c>
      <c r="G69" s="10"/>
      <c r="H69" s="15"/>
    </row>
    <row r="70" spans="2:8" ht="45">
      <c r="B70" s="11" t="s">
        <v>126</v>
      </c>
      <c r="C70" s="12" t="s">
        <v>127</v>
      </c>
      <c r="D70" s="13">
        <v>1729.3024700000001</v>
      </c>
      <c r="E70" s="14">
        <v>1922.4</v>
      </c>
      <c r="F70" s="23">
        <v>34092.728999999999</v>
      </c>
      <c r="G70" s="10">
        <f t="shared" si="0"/>
        <v>1773.446161048689</v>
      </c>
      <c r="H70" s="15" t="s">
        <v>166</v>
      </c>
    </row>
    <row r="71" spans="2:8" ht="30">
      <c r="B71" s="11" t="s">
        <v>128</v>
      </c>
      <c r="C71" s="12" t="s">
        <v>129</v>
      </c>
      <c r="D71" s="13">
        <v>7590.9889999999996</v>
      </c>
      <c r="E71" s="14">
        <v>4011</v>
      </c>
      <c r="F71" s="23">
        <v>5217.3999999999996</v>
      </c>
      <c r="G71" s="10">
        <f t="shared" si="0"/>
        <v>130.0772874594864</v>
      </c>
      <c r="H71" s="15" t="s">
        <v>162</v>
      </c>
    </row>
    <row r="72" spans="2:8" ht="31.5">
      <c r="B72" s="11" t="s">
        <v>130</v>
      </c>
      <c r="C72" s="12" t="s">
        <v>131</v>
      </c>
      <c r="D72" s="13">
        <v>2328.2273399999999</v>
      </c>
      <c r="E72" s="14">
        <v>2923.59861</v>
      </c>
      <c r="F72" s="23">
        <v>2848.3700600000002</v>
      </c>
      <c r="G72" s="10">
        <f t="shared" si="0"/>
        <v>97.426850945178145</v>
      </c>
      <c r="H72" s="5"/>
    </row>
    <row r="73" spans="2:8" ht="31.5">
      <c r="B73" s="6" t="s">
        <v>132</v>
      </c>
      <c r="C73" s="7" t="s">
        <v>133</v>
      </c>
      <c r="D73" s="8">
        <v>6143.8670000000002</v>
      </c>
      <c r="E73" s="14">
        <v>4892.5</v>
      </c>
      <c r="F73" s="22">
        <v>5475</v>
      </c>
      <c r="G73" s="10">
        <f t="shared" si="0"/>
        <v>111.90597853857946</v>
      </c>
      <c r="H73" s="15"/>
    </row>
    <row r="74" spans="2:8" ht="15.75">
      <c r="B74" s="11" t="s">
        <v>134</v>
      </c>
      <c r="C74" s="12" t="s">
        <v>135</v>
      </c>
      <c r="D74" s="13">
        <v>6143.8670000000002</v>
      </c>
      <c r="E74" s="14">
        <v>4892.5</v>
      </c>
      <c r="F74" s="23">
        <v>5475</v>
      </c>
      <c r="G74" s="10">
        <f t="shared" ref="G74:G81" si="1">F74/E74*100</f>
        <v>111.90597853857946</v>
      </c>
      <c r="H74" s="5" t="s">
        <v>184</v>
      </c>
    </row>
    <row r="75" spans="2:8" ht="47.25">
      <c r="B75" s="6" t="s">
        <v>136</v>
      </c>
      <c r="C75" s="7" t="s">
        <v>137</v>
      </c>
      <c r="D75" s="8">
        <v>13067.095890000001</v>
      </c>
      <c r="E75" s="9">
        <v>6541.5847000000003</v>
      </c>
      <c r="F75" s="22">
        <v>7.0799599999999998</v>
      </c>
      <c r="G75" s="10">
        <f t="shared" si="1"/>
        <v>0.10823004401364703</v>
      </c>
      <c r="H75" s="15" t="s">
        <v>140</v>
      </c>
    </row>
    <row r="76" spans="2:8" ht="31.5">
      <c r="B76" s="11" t="s">
        <v>138</v>
      </c>
      <c r="C76" s="12" t="s">
        <v>139</v>
      </c>
      <c r="D76" s="13">
        <v>13067.095890000001</v>
      </c>
      <c r="E76" s="14">
        <v>6541.5847000000003</v>
      </c>
      <c r="F76" s="23">
        <v>7.0799599999999998</v>
      </c>
      <c r="G76" s="10">
        <f t="shared" si="1"/>
        <v>0.10823004401364703</v>
      </c>
      <c r="H76" s="5"/>
    </row>
    <row r="77" spans="2:8" ht="78.75">
      <c r="B77" s="6" t="s">
        <v>141</v>
      </c>
      <c r="C77" s="7" t="s">
        <v>142</v>
      </c>
      <c r="D77" s="8">
        <v>371898.04179000005</v>
      </c>
      <c r="E77" s="9">
        <v>420840.74</v>
      </c>
      <c r="F77" s="22">
        <v>448794.20133999997</v>
      </c>
      <c r="G77" s="10">
        <f t="shared" si="1"/>
        <v>106.6422897507499</v>
      </c>
      <c r="H77" s="15"/>
    </row>
    <row r="78" spans="2:8" ht="63">
      <c r="B78" s="11" t="s">
        <v>143</v>
      </c>
      <c r="C78" s="12" t="s">
        <v>144</v>
      </c>
      <c r="D78" s="13">
        <v>350883.92</v>
      </c>
      <c r="E78" s="14">
        <v>369218.527</v>
      </c>
      <c r="F78" s="23">
        <v>401461.88799999998</v>
      </c>
      <c r="G78" s="10">
        <f t="shared" si="1"/>
        <v>108.73286648478503</v>
      </c>
      <c r="H78" s="15" t="s">
        <v>145</v>
      </c>
    </row>
    <row r="79" spans="2:8" ht="60.75" thickBot="1">
      <c r="B79" s="11" t="s">
        <v>146</v>
      </c>
      <c r="C79" s="12" t="s">
        <v>147</v>
      </c>
      <c r="D79" s="13">
        <v>3150</v>
      </c>
      <c r="E79" s="14">
        <v>29482.2</v>
      </c>
      <c r="F79" s="23">
        <v>24738.7</v>
      </c>
      <c r="G79" s="10">
        <f t="shared" si="1"/>
        <v>83.910630821309127</v>
      </c>
      <c r="H79" s="15" t="s">
        <v>175</v>
      </c>
    </row>
    <row r="80" spans="2:8" ht="32.25" thickBot="1">
      <c r="B80" s="27" t="s">
        <v>148</v>
      </c>
      <c r="C80" s="28" t="s">
        <v>149</v>
      </c>
      <c r="D80" s="29">
        <v>17864.121789999997</v>
      </c>
      <c r="E80" s="30">
        <v>22140.01094</v>
      </c>
      <c r="F80" s="31">
        <v>22593.61334</v>
      </c>
      <c r="G80" s="32">
        <f t="shared" si="1"/>
        <v>102.04879031554806</v>
      </c>
      <c r="H80" s="33"/>
    </row>
    <row r="81" spans="2:8" ht="16.5" thickBot="1">
      <c r="B81" s="17" t="s">
        <v>150</v>
      </c>
      <c r="C81" s="18"/>
      <c r="D81" s="19">
        <f>D77+D75+D73+D68+D62+D54+D51+D43+D39+D35+D25+D21+D18+D9</f>
        <v>3206495.4767199997</v>
      </c>
      <c r="E81" s="19">
        <f>E77+E75+E73+E68+E62+E54+E51+E43+E39+E35+E25+E21+E18+E9</f>
        <v>3029560.5511399996</v>
      </c>
      <c r="F81" s="19">
        <f>F77+F75+F73+F68+F62+F54+F51+F43+F39+F35+F25+F21+F18+F9</f>
        <v>3530982.8611399997</v>
      </c>
      <c r="G81" s="34">
        <f t="shared" si="1"/>
        <v>116.55099152288997</v>
      </c>
      <c r="H81" s="20"/>
    </row>
  </sheetData>
  <mergeCells count="8">
    <mergeCell ref="B6:B7"/>
    <mergeCell ref="C6:C7"/>
    <mergeCell ref="D6:D7"/>
    <mergeCell ref="E6:E7"/>
    <mergeCell ref="G6:G7"/>
    <mergeCell ref="H6:H7"/>
    <mergeCell ref="F6:F7"/>
    <mergeCell ref="B3:H4"/>
  </mergeCells>
  <pageMargins left="0.18" right="0.15748031496062992" top="0.39370078740157483" bottom="0.5118110236220472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Gnezdilova</cp:lastModifiedBy>
  <cp:lastPrinted>2017-04-27T09:58:09Z</cp:lastPrinted>
  <dcterms:created xsi:type="dcterms:W3CDTF">2016-05-23T10:11:27Z</dcterms:created>
  <dcterms:modified xsi:type="dcterms:W3CDTF">2017-05-05T03:28:53Z</dcterms:modified>
</cp:coreProperties>
</file>