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15120" windowHeight="7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<sst xmlns="http://schemas.openxmlformats.org/spreadsheetml/2006/main" count="36" uniqueCount="26">
  <si>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</si>
  <si>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</si>
  <si>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</si>
  <si>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</si>
  <si>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</si>
  <si>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</si>
  <si>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</si>
  <si>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</si>
  <si>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</si>
  <si>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</si>
  <si>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в т.ч.Налог на прибыль организаций 
</t>
  </si>
  <si>
    <t>Приложение 1</t>
  </si>
  <si>
    <t xml:space="preserve">рес.бюджет  </t>
  </si>
  <si>
    <t xml:space="preserve">         Налог на доходы физических лиц</t>
  </si>
  <si>
    <t xml:space="preserve">         Акцизы по подакцизным товарам</t>
  </si>
  <si>
    <t>в т.ч. ДОХОДЫ ОТ ИСПОЛЬЗОВАНИЯ ИМУЩЕСТВА, НАХОДЯЩЕГОСЯ В ГОСУДАРСТВЕННОЙ И МУНИЦИПАЛЬНОЙ СОБСТВЕННОСТИ</t>
  </si>
  <si>
    <t xml:space="preserve">НАЛОГОВЫЕ И НЕНАЛОГОВЫЕ ДОХОДЫ </t>
  </si>
  <si>
    <t>НЕНАЛОГОВЫЕ ДОХОДЫ</t>
  </si>
  <si>
    <t>НАЛОГОВЫЕ И НЕНАЛОГОВЫЕ ДОХОДЫ (без невыясненных)</t>
  </si>
  <si>
    <t>НЕНАЛОГОВЫЕ ДОХОДЫ (без учета невыясненных поступлений)</t>
  </si>
  <si>
    <t>ДОХОДЫ ОТ  ПРОДАЖИ МАТЕРИАЛЬНЫХ И НЕМАТЕРИАЛЬНЫХ АКТИВОВ</t>
  </si>
  <si>
    <t>ШТРАФЫ, САНКЦИИ, ВОЗМЕЩЕНИЕ УЩЕРБА</t>
  </si>
  <si>
    <t>Отклонение фактического поступления 2017 года от 2016 года, тыс.руб.</t>
  </si>
  <si>
    <t xml:space="preserve">Информация об исполнении консолидированного бюджета Республики Алтай на 01.07.2017 года </t>
  </si>
  <si>
    <t>Фактическое поступление по состоянию на 01.07.2017 г., тыс.руб.</t>
  </si>
  <si>
    <t>Фактическое поступление по состоянию на 01.07.2016 г., тыс.руб.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</si>
</sst>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  <numFmt numFmtId="175" formatCode="_-* #,##0.0_р_._-;\-* #,##0.0_р_._-;_-* &quot;-&quot;??_р_._-;_-@_-"/>
    <numFmt numFmtId="176" formatCode="_-* #,##0.000_р_._-;\-* #,##0.000_р_._-;_-* &quot;-&quot;??_р_._-;_-@_-"/>
    <numFmt numFmtId="177" formatCode="#,##0.0\ _₽;\-#,##0.0\ _₽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52" applyFont="1" applyAlignment="1">
      <alignment vertical="top"/>
      <protection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2" fontId="5" fillId="0" borderId="0" xfId="52" applyNumberFormat="1" applyFont="1" applyAlignment="1">
      <alignment vertical="top"/>
      <protection/>
    </xf>
    <xf numFmtId="0" fontId="5" fillId="0" borderId="0" xfId="0" applyFont="1" applyAlignment="1">
      <alignment vertical="top"/>
    </xf>
    <xf numFmtId="2" fontId="5" fillId="0" borderId="10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6" fillId="0" borderId="1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/>
    </xf>
    <xf numFmtId="0" fontId="5" fillId="6" borderId="10" xfId="0" applyFont="1" applyFill="1" applyBorder="1" applyAlignment="1">
      <alignment vertical="top" wrapText="1"/>
    </xf>
    <xf numFmtId="0" fontId="5" fillId="6" borderId="10" xfId="52" applyFont="1" applyFill="1" applyBorder="1" applyAlignment="1">
      <alignment vertical="top" wrapText="1"/>
      <protection/>
    </xf>
    <xf numFmtId="173" fontId="7" fillId="6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horizontal="center" vertical="top"/>
    </xf>
    <xf numFmtId="173" fontId="7" fillId="0" borderId="10" xfId="0" applyNumberFormat="1" applyFont="1" applyFill="1" applyBorder="1" applyAlignment="1">
      <alignment horizontal="center" vertical="top"/>
    </xf>
    <xf numFmtId="173" fontId="4" fillId="0" borderId="10" xfId="52" applyNumberFormat="1" applyFont="1" applyFill="1" applyBorder="1" applyAlignment="1">
      <alignment horizontal="center" vertical="top"/>
      <protection/>
    </xf>
    <xf numFmtId="173" fontId="7" fillId="0" borderId="10" xfId="52" applyNumberFormat="1" applyFont="1" applyFill="1" applyBorder="1" applyAlignment="1">
      <alignment horizontal="center" vertical="top"/>
      <protection/>
    </xf>
    <xf numFmtId="173" fontId="7" fillId="0" borderId="10" xfId="52" applyNumberFormat="1" applyFont="1" applyBorder="1" applyAlignment="1">
      <alignment horizontal="center" vertical="top"/>
      <protection/>
    </xf>
    <xf numFmtId="173" fontId="8" fillId="0" borderId="10" xfId="52" applyNumberFormat="1" applyFont="1" applyFill="1" applyBorder="1" applyAlignment="1">
      <alignment horizontal="center" vertical="top"/>
      <protection/>
    </xf>
    <xf numFmtId="173" fontId="7" fillId="0" borderId="10" xfId="59" applyNumberFormat="1" applyFont="1" applyFill="1" applyBorder="1" applyAlignment="1">
      <alignment horizontal="center" vertical="top"/>
    </xf>
    <xf numFmtId="173" fontId="7" fillId="33" borderId="10" xfId="59" applyNumberFormat="1" applyFont="1" applyFill="1" applyBorder="1" applyAlignment="1">
      <alignment horizontal="center" vertical="top"/>
    </xf>
    <xf numFmtId="173" fontId="7" fillId="6" borderId="10" xfId="52" applyNumberFormat="1" applyFont="1" applyFill="1" applyBorder="1" applyAlignment="1">
      <alignment horizontal="center" vertical="top"/>
      <protection/>
    </xf>
    <xf numFmtId="177" fontId="7" fillId="0" borderId="10" xfId="52" applyNumberFormat="1" applyFont="1" applyFill="1" applyBorder="1" applyAlignment="1">
      <alignment horizontal="center" vertical="top"/>
      <protection/>
    </xf>
    <xf numFmtId="177" fontId="7" fillId="0" borderId="10" xfId="59" applyNumberFormat="1" applyFont="1" applyFill="1" applyBorder="1" applyAlignment="1">
      <alignment horizontal="center" vertical="top"/>
    </xf>
    <xf numFmtId="2" fontId="5" fillId="0" borderId="10" xfId="52" applyNumberFormat="1" applyFont="1" applyBorder="1" applyAlignment="1">
      <alignment horizontal="center" vertical="top"/>
      <protection/>
    </xf>
    <xf numFmtId="0" fontId="5" fillId="0" borderId="10" xfId="0" applyFont="1" applyBorder="1" applyAlignment="1">
      <alignment horizontal="center" vertical="top"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2" fontId="5" fillId="0" borderId="11" xfId="52" applyNumberFormat="1" applyFont="1" applyFill="1" applyBorder="1" applyAlignment="1">
      <alignment horizontal="center" vertical="top" wrapText="1"/>
      <protection/>
    </xf>
    <xf numFmtId="2" fontId="5" fillId="0" borderId="12" xfId="52" applyNumberFormat="1" applyFont="1" applyFill="1" applyBorder="1" applyAlignment="1">
      <alignment horizontal="center" vertical="top" wrapText="1"/>
      <protection/>
    </xf>
    <xf numFmtId="2" fontId="5" fillId="0" borderId="13" xfId="52" applyNumberFormat="1" applyFont="1" applyFill="1" applyBorder="1" applyAlignment="1">
      <alignment horizontal="center" vertical="top" wrapText="1"/>
      <protection/>
    </xf>
    <xf numFmtId="2" fontId="5" fillId="0" borderId="11" xfId="52" applyNumberFormat="1" applyFont="1" applyBorder="1" applyAlignment="1">
      <alignment horizontal="center" vertical="top"/>
      <protection/>
    </xf>
    <xf numFmtId="2" fontId="5" fillId="0" borderId="12" xfId="52" applyNumberFormat="1" applyFont="1" applyBorder="1" applyAlignment="1">
      <alignment horizontal="center" vertical="top"/>
      <protection/>
    </xf>
    <xf numFmtId="2" fontId="5" fillId="0" borderId="13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center" vertical="top" wrapText="1"/>
      <protection/>
    </xf>
    <xf numFmtId="2" fontId="5" fillId="0" borderId="12" xfId="52" applyNumberFormat="1" applyFont="1" applyBorder="1" applyAlignment="1">
      <alignment horizontal="center" vertical="top" wrapText="1"/>
      <protection/>
    </xf>
    <xf numFmtId="2" fontId="5" fillId="0" borderId="13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pane xSplit="1" ySplit="6" topLeftCell="E14" activePane="bottomRight" state="frozen"/>
      <selection pane="topLeft" activeCell="A2" sqref="A2"/>
      <selection pane="topRight" activeCell="B2" sqref="B2"/>
      <selection pane="bottomLeft" activeCell="A8" sqref="A8"/>
      <selection pane="bottomRight" activeCell="G21" sqref="G21"/>
    </sheetView>
  </sheetViews>
  <sheetFormatPr defaultColWidth="9.140625" defaultRowHeight="15"/>
  <cols>
    <col min="1" max="1" width="30.57421875" style="5" customWidth="1"/>
    <col min="2" max="2" width="16.421875" style="3" customWidth="1"/>
    <col min="3" max="3" width="16.57421875" style="3" bestFit="1" customWidth="1"/>
    <col min="4" max="4" width="16.421875" style="3" bestFit="1" customWidth="1"/>
    <col min="5" max="5" width="16.421875" style="5" customWidth="1"/>
    <col min="6" max="7" width="16.421875" style="5" bestFit="1" customWidth="1"/>
    <col min="8" max="8" width="11.421875" style="5" customWidth="1"/>
    <col min="9" max="9" width="12.140625" style="5" customWidth="1"/>
    <col min="10" max="10" width="11.8515625" style="5" customWidth="1"/>
    <col min="11" max="11" width="14.00390625" style="5" bestFit="1" customWidth="1"/>
    <col min="12" max="12" width="14.140625" style="5" customWidth="1"/>
    <col min="13" max="13" width="13.57421875" style="5" customWidth="1"/>
    <col min="14" max="16384" width="9.140625" style="5" customWidth="1"/>
  </cols>
  <sheetData>
    <row r="1" ht="11.25">
      <c r="M1" s="5" t="s">
        <v>11</v>
      </c>
    </row>
    <row r="2" spans="1:9" ht="15">
      <c r="A2" s="1"/>
      <c r="B2" s="2" t="s">
        <v>23</v>
      </c>
      <c r="E2" s="4"/>
      <c r="F2" s="4"/>
      <c r="G2" s="4"/>
      <c r="H2" s="4"/>
      <c r="I2" s="4"/>
    </row>
    <row r="5" spans="1:13" ht="27.75" customHeight="1">
      <c r="A5" s="27" t="s">
        <v>0</v>
      </c>
      <c r="B5" s="29" t="s">
        <v>24</v>
      </c>
      <c r="C5" s="30"/>
      <c r="D5" s="31"/>
      <c r="E5" s="29" t="s">
        <v>25</v>
      </c>
      <c r="F5" s="30"/>
      <c r="G5" s="31"/>
      <c r="H5" s="32" t="s">
        <v>1</v>
      </c>
      <c r="I5" s="33"/>
      <c r="J5" s="34"/>
      <c r="K5" s="35" t="s">
        <v>22</v>
      </c>
      <c r="L5" s="36"/>
      <c r="M5" s="37"/>
    </row>
    <row r="6" spans="1:13" ht="20.25" customHeight="1">
      <c r="A6" s="27"/>
      <c r="B6" s="38" t="s">
        <v>2</v>
      </c>
      <c r="C6" s="38" t="s">
        <v>3</v>
      </c>
      <c r="D6" s="38"/>
      <c r="E6" s="38" t="s">
        <v>2</v>
      </c>
      <c r="F6" s="38" t="s">
        <v>3</v>
      </c>
      <c r="G6" s="38"/>
      <c r="H6" s="25" t="s">
        <v>2</v>
      </c>
      <c r="I6" s="25" t="s">
        <v>3</v>
      </c>
      <c r="J6" s="25"/>
      <c r="K6" s="25" t="s">
        <v>2</v>
      </c>
      <c r="L6" s="25" t="s">
        <v>3</v>
      </c>
      <c r="M6" s="25"/>
    </row>
    <row r="7" spans="1:13" ht="18.75" customHeight="1">
      <c r="A7" s="28"/>
      <c r="B7" s="39"/>
      <c r="C7" s="7" t="s">
        <v>12</v>
      </c>
      <c r="D7" s="7" t="s">
        <v>4</v>
      </c>
      <c r="E7" s="39"/>
      <c r="F7" s="7" t="s">
        <v>12</v>
      </c>
      <c r="G7" s="7" t="s">
        <v>4</v>
      </c>
      <c r="H7" s="26"/>
      <c r="I7" s="6" t="s">
        <v>5</v>
      </c>
      <c r="J7" s="6" t="s">
        <v>6</v>
      </c>
      <c r="K7" s="26"/>
      <c r="L7" s="6" t="s">
        <v>5</v>
      </c>
      <c r="M7" s="6" t="s">
        <v>6</v>
      </c>
    </row>
    <row r="8" spans="1:13" ht="22.5">
      <c r="A8" s="11" t="s">
        <v>16</v>
      </c>
      <c r="B8" s="13">
        <v>2584167.47023</v>
      </c>
      <c r="C8" s="13">
        <v>1647750.1650000003</v>
      </c>
      <c r="D8" s="13">
        <v>936564.0689999999</v>
      </c>
      <c r="E8" s="13">
        <v>2351052.10693</v>
      </c>
      <c r="F8" s="13">
        <v>1433868.644</v>
      </c>
      <c r="G8" s="13">
        <v>917332.6640000001</v>
      </c>
      <c r="H8" s="13">
        <f>B8/E8*100</f>
        <v>109.91536353502612</v>
      </c>
      <c r="I8" s="13">
        <f>C8/F8*100</f>
        <v>114.91639571692873</v>
      </c>
      <c r="J8" s="13">
        <f>D8/G8*100</f>
        <v>102.09644829566429</v>
      </c>
      <c r="K8" s="13">
        <f>B8-E8</f>
        <v>233115.36330000032</v>
      </c>
      <c r="L8" s="13">
        <f>C8-F8</f>
        <v>213881.52100000018</v>
      </c>
      <c r="M8" s="13">
        <f>D8-G8</f>
        <v>19231.404999999795</v>
      </c>
    </row>
    <row r="9" spans="1:13" s="10" customFormat="1" ht="22.5">
      <c r="A9" s="9" t="s">
        <v>18</v>
      </c>
      <c r="B9" s="16">
        <v>2583201.09223</v>
      </c>
      <c r="C9" s="16">
        <v>1647376.3170000003</v>
      </c>
      <c r="D9" s="16">
        <v>935971.5389999999</v>
      </c>
      <c r="E9" s="16">
        <v>2351149.02493</v>
      </c>
      <c r="F9" s="16">
        <v>1433785.948</v>
      </c>
      <c r="G9" s="16">
        <v>917512.278</v>
      </c>
      <c r="H9" s="14">
        <f aca="true" t="shared" si="0" ref="H9:H19">B9/E9*100</f>
        <v>109.86973028249068</v>
      </c>
      <c r="I9" s="14">
        <f aca="true" t="shared" si="1" ref="I9:I18">C9/F9*100</f>
        <v>114.8969495270852</v>
      </c>
      <c r="J9" s="14">
        <f aca="true" t="shared" si="2" ref="J9:J19">D9/G9*100</f>
        <v>102.01188163282539</v>
      </c>
      <c r="K9" s="14">
        <f aca="true" t="shared" si="3" ref="K9:K19">B9-E9</f>
        <v>232052.06730000023</v>
      </c>
      <c r="L9" s="14">
        <f aca="true" t="shared" si="4" ref="L9:L19">C9-F9</f>
        <v>213590.36900000018</v>
      </c>
      <c r="M9" s="14">
        <f aca="true" t="shared" si="5" ref="M9:M19">D9-G9</f>
        <v>18459.260999999824</v>
      </c>
    </row>
    <row r="10" spans="1:13" ht="15">
      <c r="A10" s="8" t="s">
        <v>7</v>
      </c>
      <c r="B10" s="17">
        <v>2400931.612</v>
      </c>
      <c r="C10" s="17">
        <v>1553216.1730000002</v>
      </c>
      <c r="D10" s="17">
        <v>847715.4389999999</v>
      </c>
      <c r="E10" s="17">
        <v>2175725.352</v>
      </c>
      <c r="F10" s="17">
        <v>1348773.118</v>
      </c>
      <c r="G10" s="17">
        <v>826952.234</v>
      </c>
      <c r="H10" s="15">
        <f t="shared" si="0"/>
        <v>110.3508588431432</v>
      </c>
      <c r="I10" s="15">
        <f t="shared" si="1"/>
        <v>115.15770534507348</v>
      </c>
      <c r="J10" s="15">
        <f t="shared" si="2"/>
        <v>102.51081067881846</v>
      </c>
      <c r="K10" s="15">
        <f t="shared" si="3"/>
        <v>225206.26000000024</v>
      </c>
      <c r="L10" s="15">
        <f t="shared" si="4"/>
        <v>204443.05500000017</v>
      </c>
      <c r="M10" s="15">
        <f t="shared" si="5"/>
        <v>20763.20499999984</v>
      </c>
    </row>
    <row r="11" spans="1:13" ht="22.5">
      <c r="A11" s="8" t="s">
        <v>10</v>
      </c>
      <c r="B11" s="17">
        <v>571574.955</v>
      </c>
      <c r="C11" s="18">
        <v>571574.955</v>
      </c>
      <c r="D11" s="17"/>
      <c r="E11" s="17">
        <v>402227.26</v>
      </c>
      <c r="F11" s="18">
        <v>402227.26</v>
      </c>
      <c r="G11" s="17"/>
      <c r="H11" s="15">
        <f t="shared" si="0"/>
        <v>142.10249076604106</v>
      </c>
      <c r="I11" s="15">
        <f t="shared" si="1"/>
        <v>142.10249076604106</v>
      </c>
      <c r="J11" s="15"/>
      <c r="K11" s="15">
        <f t="shared" si="3"/>
        <v>169347.69499999995</v>
      </c>
      <c r="L11" s="15">
        <f t="shared" si="4"/>
        <v>169347.69499999995</v>
      </c>
      <c r="M11" s="15">
        <f t="shared" si="5"/>
        <v>0</v>
      </c>
    </row>
    <row r="12" spans="1:13" ht="15">
      <c r="A12" s="8" t="s">
        <v>13</v>
      </c>
      <c r="B12" s="17">
        <v>1053530.449</v>
      </c>
      <c r="C12" s="18">
        <v>595207.409</v>
      </c>
      <c r="D12" s="19">
        <v>458323.04</v>
      </c>
      <c r="E12" s="17">
        <v>957115.7989999999</v>
      </c>
      <c r="F12" s="18">
        <v>537070.237</v>
      </c>
      <c r="G12" s="19">
        <v>420045.562</v>
      </c>
      <c r="H12" s="15">
        <f t="shared" si="0"/>
        <v>110.07345716168669</v>
      </c>
      <c r="I12" s="15">
        <f t="shared" si="1"/>
        <v>110.82487317203542</v>
      </c>
      <c r="J12" s="15">
        <f t="shared" si="2"/>
        <v>109.11269668408019</v>
      </c>
      <c r="K12" s="15">
        <f t="shared" si="3"/>
        <v>96414.65000000014</v>
      </c>
      <c r="L12" s="15">
        <f t="shared" si="4"/>
        <v>58137.17200000002</v>
      </c>
      <c r="M12" s="15">
        <f t="shared" si="5"/>
        <v>38277.478</v>
      </c>
    </row>
    <row r="13" spans="1:13" ht="15">
      <c r="A13" s="8" t="s">
        <v>14</v>
      </c>
      <c r="B13" s="17">
        <v>323375.19899999996</v>
      </c>
      <c r="C13" s="18">
        <v>291795.807</v>
      </c>
      <c r="D13" s="17">
        <v>31579.392</v>
      </c>
      <c r="E13" s="17">
        <v>349134.075</v>
      </c>
      <c r="F13" s="18">
        <v>314246.599</v>
      </c>
      <c r="G13" s="17">
        <v>34887.476</v>
      </c>
      <c r="H13" s="15">
        <f t="shared" si="0"/>
        <v>92.6220676111319</v>
      </c>
      <c r="I13" s="15">
        <f t="shared" si="1"/>
        <v>92.85567701561664</v>
      </c>
      <c r="J13" s="15">
        <f t="shared" si="2"/>
        <v>90.51784657623267</v>
      </c>
      <c r="K13" s="15">
        <f t="shared" si="3"/>
        <v>-25758.876000000047</v>
      </c>
      <c r="L13" s="15">
        <f t="shared" si="4"/>
        <v>-22450.792000000016</v>
      </c>
      <c r="M13" s="15">
        <f t="shared" si="5"/>
        <v>-3308.0840000000026</v>
      </c>
    </row>
    <row r="14" spans="1:13" ht="15">
      <c r="A14" s="8" t="s">
        <v>8</v>
      </c>
      <c r="B14" s="17">
        <v>210890.39799999996</v>
      </c>
      <c r="C14" s="17">
        <v>10.441</v>
      </c>
      <c r="D14" s="17">
        <v>210879.95699999997</v>
      </c>
      <c r="E14" s="17">
        <v>216648.73599999998</v>
      </c>
      <c r="F14" s="17">
        <v>-6.863</v>
      </c>
      <c r="G14" s="17">
        <v>216655.599</v>
      </c>
      <c r="H14" s="15">
        <f t="shared" si="0"/>
        <v>97.34208557764214</v>
      </c>
      <c r="I14" s="15"/>
      <c r="J14" s="15">
        <f t="shared" si="2"/>
        <v>97.33418290288449</v>
      </c>
      <c r="K14" s="15">
        <f t="shared" si="3"/>
        <v>-5758.338000000018</v>
      </c>
      <c r="L14" s="15">
        <f t="shared" si="4"/>
        <v>17.304000000000002</v>
      </c>
      <c r="M14" s="15">
        <f t="shared" si="5"/>
        <v>-5775.642000000022</v>
      </c>
    </row>
    <row r="15" spans="1:13" ht="15">
      <c r="A15" s="8" t="s">
        <v>9</v>
      </c>
      <c r="B15" s="17">
        <v>206848.418</v>
      </c>
      <c r="C15" s="20">
        <v>86056.668</v>
      </c>
      <c r="D15" s="21">
        <v>120791.75</v>
      </c>
      <c r="E15" s="17">
        <v>210098.33500000002</v>
      </c>
      <c r="F15" s="17">
        <v>86090.27299999999</v>
      </c>
      <c r="G15" s="17">
        <v>124008.062</v>
      </c>
      <c r="H15" s="15">
        <f t="shared" si="0"/>
        <v>98.45314480954835</v>
      </c>
      <c r="I15" s="15">
        <f t="shared" si="1"/>
        <v>99.9609653926873</v>
      </c>
      <c r="J15" s="15">
        <f t="shared" si="2"/>
        <v>97.40636862787196</v>
      </c>
      <c r="K15" s="15">
        <f t="shared" si="3"/>
        <v>-3249.917000000016</v>
      </c>
      <c r="L15" s="15">
        <f t="shared" si="4"/>
        <v>-33.60499999998137</v>
      </c>
      <c r="M15" s="15">
        <f t="shared" si="5"/>
        <v>-3216.3120000000054</v>
      </c>
    </row>
    <row r="16" spans="1:13" ht="15">
      <c r="A16" s="12" t="s">
        <v>17</v>
      </c>
      <c r="B16" s="22">
        <v>183235.85823</v>
      </c>
      <c r="C16" s="22">
        <v>94533.99200000001</v>
      </c>
      <c r="D16" s="22">
        <v>88848.63</v>
      </c>
      <c r="E16" s="22">
        <v>175326.75493</v>
      </c>
      <c r="F16" s="22">
        <v>85095.526</v>
      </c>
      <c r="G16" s="22">
        <v>90380.43</v>
      </c>
      <c r="H16" s="13">
        <f t="shared" si="0"/>
        <v>104.51106467073879</v>
      </c>
      <c r="I16" s="13">
        <f t="shared" si="1"/>
        <v>111.09161250146103</v>
      </c>
      <c r="J16" s="13">
        <f t="shared" si="2"/>
        <v>98.3051640714699</v>
      </c>
      <c r="K16" s="13">
        <f t="shared" si="3"/>
        <v>7909.103300000017</v>
      </c>
      <c r="L16" s="13">
        <f t="shared" si="4"/>
        <v>9438.466000000015</v>
      </c>
      <c r="M16" s="13">
        <f t="shared" si="5"/>
        <v>-1531.7999999999884</v>
      </c>
    </row>
    <row r="17" spans="1:13" s="10" customFormat="1" ht="22.5">
      <c r="A17" s="9" t="s">
        <v>19</v>
      </c>
      <c r="B17" s="16">
        <v>182269.48023000002</v>
      </c>
      <c r="C17" s="16">
        <v>94160.14400000001</v>
      </c>
      <c r="D17" s="16">
        <v>88256.1</v>
      </c>
      <c r="E17" s="16">
        <v>175423.67293</v>
      </c>
      <c r="F17" s="16">
        <v>85012.83</v>
      </c>
      <c r="G17" s="16">
        <v>90560.044</v>
      </c>
      <c r="H17" s="14">
        <f t="shared" si="0"/>
        <v>103.9024421195033</v>
      </c>
      <c r="I17" s="14">
        <f t="shared" si="1"/>
        <v>110.7599217671027</v>
      </c>
      <c r="J17" s="14">
        <f t="shared" si="2"/>
        <v>97.4558934622426</v>
      </c>
      <c r="K17" s="14">
        <f t="shared" si="3"/>
        <v>6845.807300000015</v>
      </c>
      <c r="L17" s="14">
        <f t="shared" si="4"/>
        <v>9147.314000000013</v>
      </c>
      <c r="M17" s="14">
        <f t="shared" si="5"/>
        <v>-2303.9439999999886</v>
      </c>
    </row>
    <row r="18" spans="1:13" ht="62.25" customHeight="1">
      <c r="A18" s="8" t="s">
        <v>15</v>
      </c>
      <c r="B18" s="17">
        <v>36085.76423</v>
      </c>
      <c r="C18" s="17">
        <v>6157.881</v>
      </c>
      <c r="D18" s="17">
        <v>30074.647</v>
      </c>
      <c r="E18" s="17">
        <v>37537.76193</v>
      </c>
      <c r="F18" s="17">
        <v>6195.146</v>
      </c>
      <c r="G18" s="17">
        <v>31491.818</v>
      </c>
      <c r="H18" s="15">
        <f t="shared" si="0"/>
        <v>96.1319012499795</v>
      </c>
      <c r="I18" s="15">
        <f t="shared" si="1"/>
        <v>99.3984806814884</v>
      </c>
      <c r="J18" s="15">
        <f t="shared" si="2"/>
        <v>95.49987555497749</v>
      </c>
      <c r="K18" s="15">
        <f t="shared" si="3"/>
        <v>-1451.9977</v>
      </c>
      <c r="L18" s="15">
        <f t="shared" si="4"/>
        <v>-37.26499999999942</v>
      </c>
      <c r="M18" s="15">
        <f t="shared" si="5"/>
        <v>-1417.1709999999985</v>
      </c>
    </row>
    <row r="19" spans="1:13" ht="34.5">
      <c r="A19" s="8" t="s">
        <v>20</v>
      </c>
      <c r="B19" s="17">
        <v>23483.27</v>
      </c>
      <c r="C19" s="17">
        <v>414.47</v>
      </c>
      <c r="D19" s="17">
        <v>23068.8</v>
      </c>
      <c r="E19" s="17">
        <v>18420.334</v>
      </c>
      <c r="F19" s="17">
        <v>765.153</v>
      </c>
      <c r="G19" s="17">
        <v>17655.181</v>
      </c>
      <c r="H19" s="15">
        <f t="shared" si="0"/>
        <v>127.48558196610334</v>
      </c>
      <c r="I19" s="15"/>
      <c r="J19" s="15">
        <f t="shared" si="2"/>
        <v>130.66306145487832</v>
      </c>
      <c r="K19" s="15">
        <f t="shared" si="3"/>
        <v>5062.9360000000015</v>
      </c>
      <c r="L19" s="15">
        <f t="shared" si="4"/>
        <v>-350.683</v>
      </c>
      <c r="M19" s="15">
        <f t="shared" si="5"/>
        <v>5413.618999999999</v>
      </c>
    </row>
    <row r="20" spans="1:13" ht="22.5">
      <c r="A20" s="8" t="s">
        <v>21</v>
      </c>
      <c r="B20" s="17">
        <v>79374.762</v>
      </c>
      <c r="C20" s="20">
        <v>63879.108</v>
      </c>
      <c r="D20" s="20">
        <v>15495.654</v>
      </c>
      <c r="E20" s="23">
        <v>68251.008</v>
      </c>
      <c r="F20" s="24">
        <v>55660.578</v>
      </c>
      <c r="G20" s="24">
        <v>12590.43</v>
      </c>
      <c r="H20" s="15">
        <f>B20/E20*100</f>
        <v>116.29829994598762</v>
      </c>
      <c r="I20" s="15">
        <f>C20/F20*100</f>
        <v>114.76544135060904</v>
      </c>
      <c r="J20" s="15">
        <f>D20/G20*100</f>
        <v>123.07485923832627</v>
      </c>
      <c r="K20" s="15">
        <f>B20-E20</f>
        <v>11123.754</v>
      </c>
      <c r="L20" s="15">
        <f>C20-F20</f>
        <v>8218.529999999999</v>
      </c>
      <c r="M20" s="15">
        <f>D20-G20</f>
        <v>2905.224</v>
      </c>
    </row>
  </sheetData>
  <sheetProtection/>
  <mergeCells count="13">
    <mergeCell ref="E6:E7"/>
    <mergeCell ref="F6:G6"/>
    <mergeCell ref="H6:H7"/>
    <mergeCell ref="I6:J6"/>
    <mergeCell ref="K6:K7"/>
    <mergeCell ref="L6:M6"/>
    <mergeCell ref="A5:A7"/>
    <mergeCell ref="B5:D5"/>
    <mergeCell ref="E5:G5"/>
    <mergeCell ref="H5:J5"/>
    <mergeCell ref="K5:M5"/>
    <mergeCell ref="B6:B7"/>
    <mergeCell ref="C6:D6"/>
  </mergeCells>
  <printOptions/>
  <pageMargins left="0.15748031496062992" right="0.1968503937007874" top="1.06299212598425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Lunina</cp:lastModifiedBy>
  <cp:lastPrinted>2017-08-04T08:49:59Z</cp:lastPrinted>
  <dcterms:created xsi:type="dcterms:W3CDTF">2011-03-01T10:04:19Z</dcterms:created>
  <dcterms:modified xsi:type="dcterms:W3CDTF">2017-08-04T08:50:04Z</dcterms:modified>
  <cp:category/>
  <cp:version/>
  <cp:contentType/>
  <cp:contentStatus/>
</cp:coreProperties>
</file>