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20" windowHeight="77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<sst xmlns="http://schemas.openxmlformats.org/spreadsheetml/2006/main" count="36" uniqueCount="26">
  <si>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</si>
  <si>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</si>
  <si>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</si>
  <si>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</si>
  <si>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</si>
  <si>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</si>
  <si>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</si>
  <si>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</si>
  <si>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</si>
  <si>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</si>
  <si>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</si>
  <si>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</si>
  <si>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</si>
  <si>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</si>
  <si>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</si>
  <si>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</si>
  <si>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</si>
  <si>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</si>
  <si>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</si>
  <si>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</si>
  <si>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</si>
  <si>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</si>
  <si>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2018 года от 2017 года, тыс.руб.</t>
  </si>
  <si>
    <t xml:space="preserve">Информация об исполнении консолидированного бюджета Республики Алтай на 01.01.2019 года </t>
  </si>
  <si>
    <t>Фактическое поступление по состоянию на 01.01.2019 г., тыс.руб.</t>
  </si>
  <si>
    <t>Фактическое поступление по состоянию на 01.01.2018 г., тыс.руб.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</si>
</sst>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"/>
    <numFmt numFmtId="174" formatCode="#,##0.00_р_."/>
    <numFmt numFmtId="175" formatCode="_-* #,##0.0_р_._-;\-* #,##0.0_р_._-;_-* &quot;-&quot;??_р_._-;_-@_-"/>
    <numFmt numFmtId="176" formatCode="_-* #,##0.000_р_._-;\-* #,##0.000_р_._-;_-* &quot;-&quot;??_р_._-;_-@_-"/>
    <numFmt numFmtId="177" formatCode="#,##0.0\ _₽;\-#,##0.0\ _₽"/>
    <numFmt numFmtId="178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2" fontId="4" fillId="0" borderId="0" xfId="52" applyNumberFormat="1" applyFont="1" applyAlignment="1">
      <alignment vertical="top"/>
      <protection/>
    </xf>
    <xf numFmtId="0" fontId="4" fillId="0" borderId="0" xfId="0" applyFont="1" applyAlignment="1">
      <alignment vertical="top"/>
    </xf>
    <xf numFmtId="2" fontId="4" fillId="0" borderId="10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4" fillId="6" borderId="10" xfId="0" applyFont="1" applyFill="1" applyBorder="1" applyAlignment="1">
      <alignment vertical="top" wrapText="1"/>
    </xf>
    <xf numFmtId="0" fontId="4" fillId="6" borderId="10" xfId="52" applyFont="1" applyFill="1" applyBorder="1" applyAlignment="1">
      <alignment vertical="top" wrapText="1"/>
      <protection/>
    </xf>
    <xf numFmtId="173" fontId="6" fillId="6" borderId="10" xfId="0" applyNumberFormat="1" applyFont="1" applyFill="1" applyBorder="1" applyAlignment="1">
      <alignment horizontal="center" vertical="top"/>
    </xf>
    <xf numFmtId="173" fontId="3" fillId="0" borderId="10" xfId="0" applyNumberFormat="1" applyFont="1" applyFill="1" applyBorder="1" applyAlignment="1">
      <alignment horizontal="center" vertical="top"/>
    </xf>
    <xf numFmtId="173" fontId="6" fillId="0" borderId="10" xfId="0" applyNumberFormat="1" applyFont="1" applyFill="1" applyBorder="1" applyAlignment="1">
      <alignment horizontal="center" vertical="top"/>
    </xf>
    <xf numFmtId="173" fontId="3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Fill="1" applyBorder="1" applyAlignment="1">
      <alignment horizontal="center" vertical="top"/>
      <protection/>
    </xf>
    <xf numFmtId="173" fontId="6" fillId="0" borderId="10" xfId="52" applyNumberFormat="1" applyFont="1" applyBorder="1" applyAlignment="1">
      <alignment horizontal="center" vertical="top"/>
      <protection/>
    </xf>
    <xf numFmtId="173" fontId="6" fillId="0" borderId="10" xfId="59" applyNumberFormat="1" applyFont="1" applyFill="1" applyBorder="1" applyAlignment="1">
      <alignment horizontal="center" vertical="top"/>
    </xf>
    <xf numFmtId="173" fontId="6" fillId="33" borderId="10" xfId="59" applyNumberFormat="1" applyFont="1" applyFill="1" applyBorder="1" applyAlignment="1">
      <alignment horizontal="center" vertical="top"/>
    </xf>
    <xf numFmtId="173" fontId="6" fillId="6" borderId="10" xfId="52" applyNumberFormat="1" applyFont="1" applyFill="1" applyBorder="1" applyAlignment="1">
      <alignment horizontal="center" vertical="top"/>
      <protection/>
    </xf>
    <xf numFmtId="0" fontId="4" fillId="0" borderId="0" xfId="52" applyFont="1" applyAlignment="1">
      <alignment vertical="top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2" fontId="4" fillId="0" borderId="11" xfId="52" applyNumberFormat="1" applyFont="1" applyFill="1" applyBorder="1" applyAlignment="1">
      <alignment horizontal="center" vertical="top" wrapText="1"/>
      <protection/>
    </xf>
    <xf numFmtId="2" fontId="4" fillId="0" borderId="12" xfId="52" applyNumberFormat="1" applyFont="1" applyFill="1" applyBorder="1" applyAlignment="1">
      <alignment horizontal="center" vertical="top" wrapText="1"/>
      <protection/>
    </xf>
    <xf numFmtId="2" fontId="4" fillId="0" borderId="13" xfId="52" applyNumberFormat="1" applyFont="1" applyFill="1" applyBorder="1" applyAlignment="1">
      <alignment horizontal="center" vertical="top" wrapText="1"/>
      <protection/>
    </xf>
    <xf numFmtId="2" fontId="4" fillId="0" borderId="11" xfId="52" applyNumberFormat="1" applyFont="1" applyBorder="1" applyAlignment="1">
      <alignment horizontal="center" vertical="top"/>
      <protection/>
    </xf>
    <xf numFmtId="2" fontId="4" fillId="0" borderId="12" xfId="52" applyNumberFormat="1" applyFont="1" applyBorder="1" applyAlignment="1">
      <alignment horizontal="center" vertical="top"/>
      <protection/>
    </xf>
    <xf numFmtId="2" fontId="4" fillId="0" borderId="13" xfId="52" applyNumberFormat="1" applyFont="1" applyBorder="1" applyAlignment="1">
      <alignment horizontal="center" vertical="top"/>
      <protection/>
    </xf>
    <xf numFmtId="2" fontId="4" fillId="0" borderId="11" xfId="52" applyNumberFormat="1" applyFont="1" applyBorder="1" applyAlignment="1">
      <alignment horizontal="center" vertical="top" wrapText="1"/>
      <protection/>
    </xf>
    <xf numFmtId="2" fontId="4" fillId="0" borderId="12" xfId="52" applyNumberFormat="1" applyFont="1" applyBorder="1" applyAlignment="1">
      <alignment horizontal="center" vertical="top" wrapText="1"/>
      <protection/>
    </xf>
    <xf numFmtId="2" fontId="4" fillId="0" borderId="13" xfId="52" applyNumberFormat="1" applyFont="1" applyBorder="1" applyAlignment="1">
      <alignment horizontal="center" vertical="top" wrapText="1"/>
      <protection/>
    </xf>
    <xf numFmtId="2" fontId="4" fillId="0" borderId="10" xfId="52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horizontal="center" vertical="top"/>
    </xf>
    <xf numFmtId="2" fontId="4" fillId="0" borderId="10" xfId="52" applyNumberFormat="1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F22" sqref="F22"/>
    </sheetView>
  </sheetViews>
  <sheetFormatPr defaultColWidth="9.140625" defaultRowHeight="15"/>
  <cols>
    <col min="1" max="1" width="30.57421875" style="4" customWidth="1"/>
    <col min="2" max="2" width="16.28125" style="2" customWidth="1"/>
    <col min="3" max="3" width="14.8515625" style="2" customWidth="1"/>
    <col min="4" max="4" width="13.8515625" style="2" customWidth="1"/>
    <col min="5" max="5" width="16.421875" style="4" customWidth="1"/>
    <col min="6" max="7" width="16.28125" style="4" bestFit="1" customWidth="1"/>
    <col min="8" max="8" width="11.28125" style="4" customWidth="1"/>
    <col min="9" max="9" width="12.140625" style="4" customWidth="1"/>
    <col min="10" max="10" width="11.8515625" style="4" customWidth="1"/>
    <col min="11" max="11" width="14.00390625" style="4" bestFit="1" customWidth="1"/>
    <col min="12" max="12" width="14.140625" style="4" customWidth="1"/>
    <col min="13" max="13" width="13.57421875" style="4" customWidth="1"/>
    <col min="14" max="16384" width="9.140625" style="4" customWidth="1"/>
  </cols>
  <sheetData>
    <row r="1" ht="12">
      <c r="M1" s="4" t="s">
        <v>11</v>
      </c>
    </row>
    <row r="2" spans="1:9" ht="15">
      <c r="A2" s="21"/>
      <c r="B2" s="1" t="s">
        <v>23</v>
      </c>
      <c r="E2" s="3"/>
      <c r="F2" s="3"/>
      <c r="G2" s="3"/>
      <c r="H2" s="3"/>
      <c r="I2" s="3"/>
    </row>
    <row r="5" spans="1:13" ht="27.75" customHeight="1">
      <c r="A5" s="22" t="s">
        <v>0</v>
      </c>
      <c r="B5" s="24" t="s">
        <v>24</v>
      </c>
      <c r="C5" s="25"/>
      <c r="D5" s="26"/>
      <c r="E5" s="24" t="s">
        <v>25</v>
      </c>
      <c r="F5" s="25"/>
      <c r="G5" s="26"/>
      <c r="H5" s="27" t="s">
        <v>1</v>
      </c>
      <c r="I5" s="28"/>
      <c r="J5" s="29"/>
      <c r="K5" s="30" t="s">
        <v>22</v>
      </c>
      <c r="L5" s="31"/>
      <c r="M5" s="32"/>
    </row>
    <row r="6" spans="1:13" ht="20.25" customHeight="1">
      <c r="A6" s="22"/>
      <c r="B6" s="33" t="s">
        <v>2</v>
      </c>
      <c r="C6" s="33" t="s">
        <v>3</v>
      </c>
      <c r="D6" s="33"/>
      <c r="E6" s="33" t="s">
        <v>2</v>
      </c>
      <c r="F6" s="33" t="s">
        <v>3</v>
      </c>
      <c r="G6" s="33"/>
      <c r="H6" s="35" t="s">
        <v>2</v>
      </c>
      <c r="I6" s="35" t="s">
        <v>3</v>
      </c>
      <c r="J6" s="35"/>
      <c r="K6" s="35" t="s">
        <v>2</v>
      </c>
      <c r="L6" s="35" t="s">
        <v>3</v>
      </c>
      <c r="M6" s="35"/>
    </row>
    <row r="7" spans="1:13" ht="18.75" customHeight="1">
      <c r="A7" s="23"/>
      <c r="B7" s="34"/>
      <c r="C7" s="6" t="s">
        <v>12</v>
      </c>
      <c r="D7" s="6" t="s">
        <v>4</v>
      </c>
      <c r="E7" s="34"/>
      <c r="F7" s="6" t="s">
        <v>12</v>
      </c>
      <c r="G7" s="6" t="s">
        <v>4</v>
      </c>
      <c r="H7" s="36"/>
      <c r="I7" s="5" t="s">
        <v>5</v>
      </c>
      <c r="J7" s="5" t="s">
        <v>6</v>
      </c>
      <c r="K7" s="36"/>
      <c r="L7" s="5" t="s">
        <v>5</v>
      </c>
      <c r="M7" s="5" t="s">
        <v>6</v>
      </c>
    </row>
    <row r="8" spans="1:13" ht="24">
      <c r="A8" s="10" t="s">
        <v>16</v>
      </c>
      <c r="B8" s="12">
        <v>6344265.35876</v>
      </c>
      <c r="C8" s="12">
        <v>3920433.722</v>
      </c>
      <c r="D8" s="12">
        <v>2424141.404</v>
      </c>
      <c r="E8" s="12">
        <v>5408379.75788</v>
      </c>
      <c r="F8" s="12">
        <v>3343318.826</v>
      </c>
      <c r="G8" s="12">
        <v>2065326.0910000002</v>
      </c>
      <c r="H8" s="12">
        <f>B8/E8*100</f>
        <v>117.3043618010813</v>
      </c>
      <c r="I8" s="12">
        <f>C8/F8*100</f>
        <v>117.26173679614247</v>
      </c>
      <c r="J8" s="12">
        <f>D8/G8*100</f>
        <v>117.37330073752503</v>
      </c>
      <c r="K8" s="12">
        <f>B8-E8</f>
        <v>935885.6008799998</v>
      </c>
      <c r="L8" s="12">
        <f>C8-F8</f>
        <v>577114.8960000002</v>
      </c>
      <c r="M8" s="12">
        <f>D8-G8</f>
        <v>358815.31299999985</v>
      </c>
    </row>
    <row r="9" spans="1:13" s="9" customFormat="1" ht="22.5">
      <c r="A9" s="8" t="s">
        <v>18</v>
      </c>
      <c r="B9" s="15">
        <v>6344454.6957600005</v>
      </c>
      <c r="C9" s="15">
        <v>3920394.0069999998</v>
      </c>
      <c r="D9" s="15">
        <v>2424370.4560000002</v>
      </c>
      <c r="E9" s="15">
        <v>5408146.17588</v>
      </c>
      <c r="F9" s="15">
        <v>3343249.321</v>
      </c>
      <c r="G9" s="15">
        <v>2065162.0140000002</v>
      </c>
      <c r="H9" s="13">
        <f aca="true" t="shared" si="0" ref="H9:H19">B9/E9*100</f>
        <v>117.3129292262084</v>
      </c>
      <c r="I9" s="13">
        <f aca="true" t="shared" si="1" ref="I9:I18">C9/F9*100</f>
        <v>117.26298671100514</v>
      </c>
      <c r="J9" s="13">
        <f aca="true" t="shared" si="2" ref="J9:J19">D9/G9*100</f>
        <v>117.39371727568488</v>
      </c>
      <c r="K9" s="13">
        <f aca="true" t="shared" si="3" ref="K9:K19">B9-E9</f>
        <v>936308.5198800005</v>
      </c>
      <c r="L9" s="13">
        <f aca="true" t="shared" si="4" ref="L9:L19">C9-F9</f>
        <v>577144.6859999998</v>
      </c>
      <c r="M9" s="13">
        <f aca="true" t="shared" si="5" ref="M9:M19">D9-G9</f>
        <v>359208.44200000004</v>
      </c>
    </row>
    <row r="10" spans="1:13" ht="15">
      <c r="A10" s="7" t="s">
        <v>7</v>
      </c>
      <c r="B10" s="16">
        <v>5816998.126</v>
      </c>
      <c r="C10" s="16">
        <v>3636498.616</v>
      </c>
      <c r="D10" s="16">
        <v>2180499.5100000002</v>
      </c>
      <c r="E10" s="16">
        <v>4954768.841</v>
      </c>
      <c r="F10" s="16">
        <v>3106510.094</v>
      </c>
      <c r="G10" s="16">
        <v>1848258.7470000002</v>
      </c>
      <c r="H10" s="14">
        <f t="shared" si="0"/>
        <v>117.40200830087524</v>
      </c>
      <c r="I10" s="14">
        <f t="shared" si="1"/>
        <v>117.06057620812611</v>
      </c>
      <c r="J10" s="14">
        <f t="shared" si="2"/>
        <v>117.9758793804859</v>
      </c>
      <c r="K10" s="14">
        <f t="shared" si="3"/>
        <v>862229.2850000001</v>
      </c>
      <c r="L10" s="14">
        <f>C10-F10</f>
        <v>529988.5219999999</v>
      </c>
      <c r="M10" s="14">
        <f t="shared" si="5"/>
        <v>332240.76300000004</v>
      </c>
    </row>
    <row r="11" spans="1:13" ht="24">
      <c r="A11" s="7" t="s">
        <v>10</v>
      </c>
      <c r="B11" s="16">
        <v>1015150.978</v>
      </c>
      <c r="C11" s="17">
        <v>1015150.978</v>
      </c>
      <c r="D11" s="16"/>
      <c r="E11" s="16">
        <v>878070.074</v>
      </c>
      <c r="F11" s="17">
        <v>878070.074</v>
      </c>
      <c r="G11" s="16"/>
      <c r="H11" s="14">
        <f t="shared" si="0"/>
        <v>115.61161324807887</v>
      </c>
      <c r="I11" s="14">
        <f t="shared" si="1"/>
        <v>115.61161324807887</v>
      </c>
      <c r="J11" s="14"/>
      <c r="K11" s="14">
        <f t="shared" si="3"/>
        <v>137080.90399999998</v>
      </c>
      <c r="L11" s="14">
        <f t="shared" si="4"/>
        <v>137080.90399999998</v>
      </c>
      <c r="M11" s="14">
        <f t="shared" si="5"/>
        <v>0</v>
      </c>
    </row>
    <row r="12" spans="1:13" ht="15">
      <c r="A12" s="7" t="s">
        <v>13</v>
      </c>
      <c r="B12" s="16">
        <v>2807449.3669999996</v>
      </c>
      <c r="C12" s="17">
        <v>1585955.988</v>
      </c>
      <c r="D12" s="16">
        <v>1221493.379</v>
      </c>
      <c r="E12" s="16">
        <v>2347702.1550000003</v>
      </c>
      <c r="F12" s="17">
        <v>1324021.941</v>
      </c>
      <c r="G12" s="16">
        <v>1023680.214</v>
      </c>
      <c r="H12" s="14">
        <f t="shared" si="0"/>
        <v>119.58285939384842</v>
      </c>
      <c r="I12" s="14">
        <f t="shared" si="1"/>
        <v>119.78321045058873</v>
      </c>
      <c r="J12" s="14">
        <f t="shared" si="2"/>
        <v>119.32372652071206</v>
      </c>
      <c r="K12" s="14">
        <f t="shared" si="3"/>
        <v>459747.21199999936</v>
      </c>
      <c r="L12" s="14">
        <f t="shared" si="4"/>
        <v>261934.0469999998</v>
      </c>
      <c r="M12" s="14">
        <f t="shared" si="5"/>
        <v>197813.16499999992</v>
      </c>
    </row>
    <row r="13" spans="1:13" ht="15">
      <c r="A13" s="7" t="s">
        <v>14</v>
      </c>
      <c r="B13" s="16">
        <v>778972.119</v>
      </c>
      <c r="C13" s="17">
        <v>705496.315</v>
      </c>
      <c r="D13" s="16">
        <v>73475.804</v>
      </c>
      <c r="E13" s="16">
        <v>703004.616</v>
      </c>
      <c r="F13" s="17">
        <v>635677.626</v>
      </c>
      <c r="G13" s="16">
        <v>67326.99</v>
      </c>
      <c r="H13" s="14">
        <f t="shared" si="0"/>
        <v>110.80611723892292</v>
      </c>
      <c r="I13" s="14">
        <f t="shared" si="1"/>
        <v>110.98334849998321</v>
      </c>
      <c r="J13" s="14">
        <f t="shared" si="2"/>
        <v>109.13276235875091</v>
      </c>
      <c r="K13" s="14">
        <f t="shared" si="3"/>
        <v>75967.50299999991</v>
      </c>
      <c r="L13" s="14">
        <f t="shared" si="4"/>
        <v>69818.6889999999</v>
      </c>
      <c r="M13" s="14">
        <f t="shared" si="5"/>
        <v>6148.8139999999985</v>
      </c>
    </row>
    <row r="14" spans="1:13" ht="15">
      <c r="A14" s="7" t="s">
        <v>8</v>
      </c>
      <c r="B14" s="16">
        <v>451403.631</v>
      </c>
      <c r="C14" s="16">
        <v>42.163</v>
      </c>
      <c r="D14" s="16">
        <v>451361.468</v>
      </c>
      <c r="E14" s="16">
        <v>394655.91099999996</v>
      </c>
      <c r="F14" s="16">
        <v>-3.163</v>
      </c>
      <c r="G14" s="16">
        <v>394659.07399999996</v>
      </c>
      <c r="H14" s="14">
        <f t="shared" si="0"/>
        <v>114.3790371354656</v>
      </c>
      <c r="I14" s="14"/>
      <c r="J14" s="14">
        <f t="shared" si="2"/>
        <v>114.36743704516978</v>
      </c>
      <c r="K14" s="14">
        <f t="shared" si="3"/>
        <v>56747.72000000003</v>
      </c>
      <c r="L14" s="14">
        <f t="shared" si="4"/>
        <v>45.32599999999999</v>
      </c>
      <c r="M14" s="14">
        <f t="shared" si="5"/>
        <v>56702.39400000003</v>
      </c>
    </row>
    <row r="15" spans="1:13" ht="15">
      <c r="A15" s="7" t="s">
        <v>9</v>
      </c>
      <c r="B15" s="16">
        <v>638060.823</v>
      </c>
      <c r="C15" s="18">
        <v>302382.213</v>
      </c>
      <c r="D15" s="19">
        <v>335678.61</v>
      </c>
      <c r="E15" s="16">
        <v>531525.047</v>
      </c>
      <c r="F15" s="18">
        <v>249086.533</v>
      </c>
      <c r="G15" s="19">
        <v>282438.51399999997</v>
      </c>
      <c r="H15" s="14">
        <f t="shared" si="0"/>
        <v>120.04341594084839</v>
      </c>
      <c r="I15" s="14">
        <f t="shared" si="1"/>
        <v>121.39645181058422</v>
      </c>
      <c r="J15" s="14">
        <f t="shared" si="2"/>
        <v>118.85015440918232</v>
      </c>
      <c r="K15" s="14">
        <f t="shared" si="3"/>
        <v>106535.77599999995</v>
      </c>
      <c r="L15" s="14">
        <f t="shared" si="4"/>
        <v>53295.67999999999</v>
      </c>
      <c r="M15" s="14">
        <f t="shared" si="5"/>
        <v>53240.09600000002</v>
      </c>
    </row>
    <row r="16" spans="1:13" ht="15">
      <c r="A16" s="11" t="s">
        <v>17</v>
      </c>
      <c r="B16" s="20">
        <v>527267.2327599999</v>
      </c>
      <c r="C16" s="20">
        <v>283935.10599999997</v>
      </c>
      <c r="D16" s="20">
        <v>243641.894</v>
      </c>
      <c r="E16" s="20">
        <v>453610.91688000003</v>
      </c>
      <c r="F16" s="20">
        <v>236808.732</v>
      </c>
      <c r="G16" s="20">
        <v>217067.344</v>
      </c>
      <c r="H16" s="12">
        <f t="shared" si="0"/>
        <v>116.23777407885561</v>
      </c>
      <c r="I16" s="12">
        <f t="shared" si="1"/>
        <v>119.90060653675559</v>
      </c>
      <c r="J16" s="12">
        <f t="shared" si="2"/>
        <v>112.24253704417187</v>
      </c>
      <c r="K16" s="12">
        <f t="shared" si="3"/>
        <v>73656.3158799999</v>
      </c>
      <c r="L16" s="12">
        <f t="shared" si="4"/>
        <v>47126.37399999998</v>
      </c>
      <c r="M16" s="12">
        <f t="shared" si="5"/>
        <v>26574.54999999999</v>
      </c>
    </row>
    <row r="17" spans="1:13" s="9" customFormat="1" ht="22.5">
      <c r="A17" s="8" t="s">
        <v>19</v>
      </c>
      <c r="B17" s="15">
        <v>527456.56976</v>
      </c>
      <c r="C17" s="15">
        <v>283895.39099999995</v>
      </c>
      <c r="D17" s="15">
        <v>243870.946</v>
      </c>
      <c r="E17" s="15">
        <v>453377.33488000004</v>
      </c>
      <c r="F17" s="15">
        <v>236739.22699999998</v>
      </c>
      <c r="G17" s="15">
        <v>216903.26700000002</v>
      </c>
      <c r="H17" s="13">
        <f t="shared" si="0"/>
        <v>116.33942175331885</v>
      </c>
      <c r="I17" s="13">
        <f t="shared" si="1"/>
        <v>119.91903268316406</v>
      </c>
      <c r="J17" s="13">
        <f t="shared" si="2"/>
        <v>112.43304417355778</v>
      </c>
      <c r="K17" s="13">
        <f t="shared" si="3"/>
        <v>74079.23487999995</v>
      </c>
      <c r="L17" s="13">
        <f t="shared" si="4"/>
        <v>47156.16399999996</v>
      </c>
      <c r="M17" s="13">
        <f t="shared" si="5"/>
        <v>26967.678999999975</v>
      </c>
    </row>
    <row r="18" spans="1:13" ht="62.25" customHeight="1">
      <c r="A18" s="7" t="s">
        <v>15</v>
      </c>
      <c r="B18" s="16">
        <v>105832.24376</v>
      </c>
      <c r="C18" s="16">
        <v>16358.28</v>
      </c>
      <c r="D18" s="16">
        <v>89783.731</v>
      </c>
      <c r="E18" s="16">
        <v>96394.38488000001</v>
      </c>
      <c r="F18" s="16">
        <v>16472.546</v>
      </c>
      <c r="G18" s="16">
        <v>80186.998</v>
      </c>
      <c r="H18" s="14">
        <f t="shared" si="0"/>
        <v>109.79088034199196</v>
      </c>
      <c r="I18" s="14">
        <f t="shared" si="1"/>
        <v>99.30632459608856</v>
      </c>
      <c r="J18" s="14">
        <f t="shared" si="2"/>
        <v>111.96794148597506</v>
      </c>
      <c r="K18" s="14">
        <f t="shared" si="3"/>
        <v>9437.858879999985</v>
      </c>
      <c r="L18" s="14">
        <f t="shared" si="4"/>
        <v>-114.2659999999978</v>
      </c>
      <c r="M18" s="14">
        <f t="shared" si="5"/>
        <v>9596.732999999993</v>
      </c>
    </row>
    <row r="19" spans="1:13" ht="36">
      <c r="A19" s="7" t="s">
        <v>20</v>
      </c>
      <c r="B19" s="16">
        <v>55827.657</v>
      </c>
      <c r="C19" s="16">
        <v>6749.385</v>
      </c>
      <c r="D19" s="16">
        <v>49078.272</v>
      </c>
      <c r="E19" s="16">
        <v>59328.758</v>
      </c>
      <c r="F19" s="16">
        <v>929.246</v>
      </c>
      <c r="G19" s="16">
        <v>58399.512</v>
      </c>
      <c r="H19" s="14">
        <f t="shared" si="0"/>
        <v>94.09881292306844</v>
      </c>
      <c r="I19" s="14"/>
      <c r="J19" s="14">
        <f t="shared" si="2"/>
        <v>84.03883922865656</v>
      </c>
      <c r="K19" s="14">
        <f t="shared" si="3"/>
        <v>-3501.1010000000024</v>
      </c>
      <c r="L19" s="14">
        <f t="shared" si="4"/>
        <v>5820.139</v>
      </c>
      <c r="M19" s="14">
        <f t="shared" si="5"/>
        <v>-9321.240000000005</v>
      </c>
    </row>
    <row r="20" spans="1:13" ht="24">
      <c r="A20" s="7" t="s">
        <v>21</v>
      </c>
      <c r="B20" s="16">
        <v>231077.061</v>
      </c>
      <c r="C20" s="18">
        <v>184895.049</v>
      </c>
      <c r="D20" s="18">
        <v>46182.012</v>
      </c>
      <c r="E20" s="16">
        <v>202899.748</v>
      </c>
      <c r="F20" s="18">
        <v>169267.735</v>
      </c>
      <c r="G20" s="18">
        <v>33632.013</v>
      </c>
      <c r="H20" s="14">
        <f>B20/E20*100</f>
        <v>113.88730803155063</v>
      </c>
      <c r="I20" s="14">
        <f>C20/F20*100</f>
        <v>109.2323052588847</v>
      </c>
      <c r="J20" s="14">
        <f>D20/G20*100</f>
        <v>137.31563436301005</v>
      </c>
      <c r="K20" s="14">
        <f>B20-E20</f>
        <v>28177.312999999995</v>
      </c>
      <c r="L20" s="14">
        <f>C20-F20</f>
        <v>15627.314000000013</v>
      </c>
      <c r="M20" s="14">
        <f>D20-G20</f>
        <v>12549.999000000003</v>
      </c>
    </row>
  </sheetData>
  <sheetProtection/>
  <mergeCells count="13">
    <mergeCell ref="I6:J6"/>
    <mergeCell ref="K6:K7"/>
    <mergeCell ref="L6:M6"/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Лунина</cp:lastModifiedBy>
  <cp:lastPrinted>2018-09-17T03:26:06Z</cp:lastPrinted>
  <dcterms:created xsi:type="dcterms:W3CDTF">2011-03-01T10:04:19Z</dcterms:created>
  <dcterms:modified xsi:type="dcterms:W3CDTF">2019-01-23T09:53:53Z</dcterms:modified>
  <cp:category/>
  <cp:version/>
  <cp:contentType/>
  <cp:contentStatus/>
</cp:coreProperties>
</file>