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<sst xmlns="http://schemas.openxmlformats.org/spreadsheetml/2006/main" count="57" uniqueCount="47">
  <si>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</si>
  <si>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</si>
  <si>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</si>
  <si>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</si>
  <si>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</si>
  <si>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</si>
  <si>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</si>
  <si>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</si>
  <si>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</si>
  <si>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</si>
  <si>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>Приложение 1</t>
  </si>
  <si>
    <t xml:space="preserve">рес.бюджет  </t>
  </si>
  <si>
    <t>НЕНАЛОГОВЫЕ ДОХОДЫ</t>
  </si>
  <si>
    <t>НАЛОГОВЫЕ И НЕНАЛОГОВЫЕ ДОХОДЫ (без невыясненных)</t>
  </si>
  <si>
    <t>Отклонение фактического поступления 2019 года от 2018 года, тыс.руб.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</si>
  <si>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</si>
  <si>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</si>
  <si>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</si>
  <si>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</si>
  <si>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в тч. на нефтепродукты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</si>
  <si>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</si>
  <si>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</si>
  <si>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</si>
  <si>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</si>
  <si>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</si>
  <si>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</si>
  <si>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</si>
  <si>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</si>
  <si>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</si>
  <si>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</si>
  <si>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</si>
  <si>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</si>
  <si>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>Неналоговые доходы (без невыясненных)</t>
  </si>
  <si>
    <t>в т.ч.невыясненные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</si>
  <si>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</si>
  <si>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</si>
  <si>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</si>
  <si>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</si>
  <si>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</si>
  <si>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</si>
  <si>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Задолженности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</si>
  <si>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</si>
  <si>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</si>
  <si>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</si>
  <si>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 xml:space="preserve">Информация об исполнении консолидированного бюджета Республики Алтай на 01.10.2019 года </t>
  </si>
  <si>
    <t>Фактическое поступление по состоянию на 01.10.2019 г., тыс.руб.</t>
  </si>
  <si>
    <t>Фактическое поступление по состоянию на 01.10.2018 г., тыс.руб.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</si>
</sst>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3" fontId="6" fillId="0" borderId="10" xfId="59" applyNumberFormat="1" applyFont="1" applyFill="1" applyBorder="1" applyAlignment="1">
      <alignment vertical="top"/>
    </xf>
    <xf numFmtId="173" fontId="3" fillId="0" borderId="10" xfId="59" applyNumberFormat="1" applyFont="1" applyFill="1" applyBorder="1" applyAlignment="1">
      <alignment vertical="top"/>
    </xf>
    <xf numFmtId="0" fontId="4" fillId="0" borderId="0" xfId="52" applyFont="1" applyFill="1" applyAlignment="1">
      <alignment vertical="top"/>
      <protection/>
    </xf>
    <xf numFmtId="2" fontId="4" fillId="0" borderId="0" xfId="52" applyNumberFormat="1" applyFont="1" applyFill="1" applyAlignment="1">
      <alignment vertical="top"/>
      <protection/>
    </xf>
    <xf numFmtId="179" fontId="4" fillId="0" borderId="10" xfId="52" applyNumberFormat="1" applyFont="1" applyFill="1" applyBorder="1" applyAlignment="1">
      <alignment vertical="top" wrapText="1"/>
      <protection/>
    </xf>
    <xf numFmtId="179" fontId="7" fillId="0" borderId="10" xfId="52" applyNumberFormat="1" applyFont="1" applyFill="1" applyBorder="1" applyAlignment="1">
      <alignment vertical="top" wrapText="1"/>
      <protection/>
    </xf>
    <xf numFmtId="173" fontId="8" fillId="0" borderId="10" xfId="52" applyNumberFormat="1" applyFont="1" applyFill="1" applyBorder="1" applyAlignment="1">
      <alignment vertical="top"/>
      <protection/>
    </xf>
    <xf numFmtId="173" fontId="8" fillId="0" borderId="10" xfId="59" applyNumberFormat="1" applyFont="1" applyFill="1" applyBorder="1" applyAlignment="1">
      <alignment vertical="top"/>
    </xf>
    <xf numFmtId="179" fontId="4" fillId="4" borderId="10" xfId="52" applyNumberFormat="1" applyFont="1" applyFill="1" applyBorder="1" applyAlignment="1">
      <alignment vertical="top" wrapText="1"/>
      <protection/>
    </xf>
    <xf numFmtId="173" fontId="6" fillId="4" borderId="10" xfId="52" applyNumberFormat="1" applyFont="1" applyFill="1" applyBorder="1" applyAlignment="1">
      <alignment vertical="top"/>
      <protection/>
    </xf>
    <xf numFmtId="173" fontId="6" fillId="4" borderId="10" xfId="0" applyNumberFormat="1" applyFont="1" applyFill="1" applyBorder="1" applyAlignment="1">
      <alignment horizontal="center" vertical="top"/>
    </xf>
    <xf numFmtId="179" fontId="5" fillId="4" borderId="10" xfId="52" applyNumberFormat="1" applyFont="1" applyFill="1" applyBorder="1" applyAlignment="1">
      <alignment vertical="top" wrapText="1"/>
      <protection/>
    </xf>
    <xf numFmtId="173" fontId="3" fillId="4" borderId="10" xfId="52" applyNumberFormat="1" applyFont="1" applyFill="1" applyBorder="1" applyAlignment="1">
      <alignment vertical="top"/>
      <protection/>
    </xf>
    <xf numFmtId="173" fontId="3" fillId="4" borderId="10" xfId="59" applyNumberFormat="1" applyFont="1" applyFill="1" applyBorder="1" applyAlignment="1">
      <alignment vertical="top"/>
    </xf>
    <xf numFmtId="173" fontId="3" fillId="4" borderId="10" xfId="0" applyNumberFormat="1" applyFont="1" applyFill="1" applyBorder="1" applyAlignment="1">
      <alignment horizontal="center" vertical="top"/>
    </xf>
    <xf numFmtId="173" fontId="6" fillId="0" borderId="0" xfId="0" applyNumberFormat="1" applyFont="1" applyAlignment="1">
      <alignment/>
    </xf>
    <xf numFmtId="173" fontId="42" fillId="0" borderId="10" xfId="52" applyNumberFormat="1" applyFont="1" applyFill="1" applyBorder="1" applyAlignment="1">
      <alignment vertical="top"/>
      <protection/>
    </xf>
    <xf numFmtId="173" fontId="6" fillId="6" borderId="10" xfId="52" applyNumberFormat="1" applyFont="1" applyFill="1" applyBorder="1" applyAlignment="1">
      <alignment vertical="top"/>
      <protection/>
    </xf>
    <xf numFmtId="179" fontId="4" fillId="6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Fill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/>
      <protection/>
    </xf>
    <xf numFmtId="2" fontId="4" fillId="0" borderId="13" xfId="52" applyNumberFormat="1" applyFont="1" applyFill="1" applyBorder="1" applyAlignment="1">
      <alignment horizontal="center" vertical="top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I18" sqref="I18"/>
    </sheetView>
  </sheetViews>
  <sheetFormatPr defaultColWidth="9.140625" defaultRowHeight="15"/>
  <cols>
    <col min="1" max="1" width="43.8515625" style="2" customWidth="1"/>
    <col min="2" max="2" width="14.421875" style="2" customWidth="1"/>
    <col min="3" max="3" width="13.7109375" style="2" customWidth="1"/>
    <col min="4" max="4" width="13.8515625" style="2" customWidth="1"/>
    <col min="5" max="5" width="14.140625" style="2" customWidth="1"/>
    <col min="6" max="6" width="13.28125" style="2" customWidth="1"/>
    <col min="7" max="7" width="13.7109375" style="2" customWidth="1"/>
    <col min="8" max="8" width="11.28125" style="2" customWidth="1"/>
    <col min="9" max="9" width="12.140625" style="2" customWidth="1"/>
    <col min="10" max="10" width="11.8515625" style="2" customWidth="1"/>
    <col min="11" max="11" width="14.00390625" style="2" bestFit="1" customWidth="1"/>
    <col min="12" max="12" width="14.140625" style="2" customWidth="1"/>
    <col min="13" max="13" width="13.57421875" style="2" customWidth="1"/>
    <col min="14" max="16384" width="9.140625" style="2" customWidth="1"/>
  </cols>
  <sheetData>
    <row r="1" ht="12">
      <c r="M1" s="2" t="s">
        <v>10</v>
      </c>
    </row>
    <row r="2" spans="1:9" ht="15">
      <c r="A2" s="13"/>
      <c r="B2" s="1" t="s">
        <v>44</v>
      </c>
      <c r="E2" s="14"/>
      <c r="F2" s="14"/>
      <c r="G2" s="14"/>
      <c r="H2" s="14"/>
      <c r="I2" s="14"/>
    </row>
    <row r="4" spans="1:13" ht="27.75" customHeight="1">
      <c r="A4" s="30" t="s">
        <v>0</v>
      </c>
      <c r="B4" s="32" t="s">
        <v>45</v>
      </c>
      <c r="C4" s="33"/>
      <c r="D4" s="34"/>
      <c r="E4" s="32" t="s">
        <v>46</v>
      </c>
      <c r="F4" s="33"/>
      <c r="G4" s="34"/>
      <c r="H4" s="35" t="s">
        <v>1</v>
      </c>
      <c r="I4" s="36"/>
      <c r="J4" s="37"/>
      <c r="K4" s="32" t="s">
        <v>14</v>
      </c>
      <c r="L4" s="33"/>
      <c r="M4" s="34"/>
    </row>
    <row r="5" spans="1:13" ht="20.25" customHeight="1">
      <c r="A5" s="30"/>
      <c r="B5" s="38" t="s">
        <v>2</v>
      </c>
      <c r="C5" s="38" t="s">
        <v>3</v>
      </c>
      <c r="D5" s="38"/>
      <c r="E5" s="38" t="s">
        <v>2</v>
      </c>
      <c r="F5" s="38" t="s">
        <v>3</v>
      </c>
      <c r="G5" s="38"/>
      <c r="H5" s="38" t="s">
        <v>2</v>
      </c>
      <c r="I5" s="38" t="s">
        <v>3</v>
      </c>
      <c r="J5" s="38"/>
      <c r="K5" s="38" t="s">
        <v>2</v>
      </c>
      <c r="L5" s="38" t="s">
        <v>3</v>
      </c>
      <c r="M5" s="38"/>
    </row>
    <row r="6" spans="1:13" ht="18.75" customHeight="1">
      <c r="A6" s="31"/>
      <c r="B6" s="39"/>
      <c r="C6" s="3" t="s">
        <v>11</v>
      </c>
      <c r="D6" s="3" t="s">
        <v>4</v>
      </c>
      <c r="E6" s="39"/>
      <c r="F6" s="3" t="s">
        <v>11</v>
      </c>
      <c r="G6" s="3" t="s">
        <v>4</v>
      </c>
      <c r="H6" s="39"/>
      <c r="I6" s="3" t="s">
        <v>5</v>
      </c>
      <c r="J6" s="3" t="s">
        <v>6</v>
      </c>
      <c r="K6" s="39"/>
      <c r="L6" s="3" t="s">
        <v>5</v>
      </c>
      <c r="M6" s="3" t="s">
        <v>6</v>
      </c>
    </row>
    <row r="7" spans="1:13" ht="15">
      <c r="A7" s="29" t="s">
        <v>15</v>
      </c>
      <c r="B7" s="28">
        <v>4750096.830770001</v>
      </c>
      <c r="C7" s="28">
        <v>2938377.7282000007</v>
      </c>
      <c r="D7" s="28">
        <v>1811733.715</v>
      </c>
      <c r="E7" s="28">
        <v>4413801.97881</v>
      </c>
      <c r="F7" s="28">
        <v>2756417.773</v>
      </c>
      <c r="G7" s="28">
        <v>1657394.17</v>
      </c>
      <c r="H7" s="5">
        <f>B7/E7*100</f>
        <v>107.619164918918</v>
      </c>
      <c r="I7" s="5">
        <f>C7/F7*100</f>
        <v>106.60131990811976</v>
      </c>
      <c r="J7" s="5">
        <f>D7/G7*100</f>
        <v>109.31218100037121</v>
      </c>
      <c r="K7" s="5">
        <f>B7-E7</f>
        <v>336294.8519600006</v>
      </c>
      <c r="L7" s="5">
        <f>C7-F7</f>
        <v>181959.95520000067</v>
      </c>
      <c r="M7" s="5">
        <f>D7-G7</f>
        <v>154339.54500000016</v>
      </c>
    </row>
    <row r="8" spans="1:13" s="4" customFormat="1" ht="22.5">
      <c r="A8" s="8" t="s">
        <v>13</v>
      </c>
      <c r="B8" s="9">
        <v>4739260.499770001</v>
      </c>
      <c r="C8" s="9">
        <v>2938488.0862000007</v>
      </c>
      <c r="D8" s="9">
        <v>1800787.027</v>
      </c>
      <c r="E8" s="9">
        <v>4413012.57781</v>
      </c>
      <c r="F8" s="9">
        <v>2756423.493</v>
      </c>
      <c r="G8" s="9">
        <v>1656599.0489999999</v>
      </c>
      <c r="H8" s="6">
        <f aca="true" t="shared" si="0" ref="H8:H16">B8/E8*100</f>
        <v>107.39286181962129</v>
      </c>
      <c r="I8" s="6">
        <f aca="true" t="shared" si="1" ref="I8:I14">C8/F8*100</f>
        <v>106.60510236044492</v>
      </c>
      <c r="J8" s="6">
        <f aca="true" t="shared" si="2" ref="J8:J40">D8/G8*100</f>
        <v>108.70385493019803</v>
      </c>
      <c r="K8" s="6">
        <f aca="true" t="shared" si="3" ref="K8:K40">B8-E8</f>
        <v>326247.9219600009</v>
      </c>
      <c r="L8" s="6">
        <f aca="true" t="shared" si="4" ref="L8:L40">C8-F8</f>
        <v>182064.59320000093</v>
      </c>
      <c r="M8" s="6">
        <f aca="true" t="shared" si="5" ref="M8:M40">D8-G8</f>
        <v>144187.97800000012</v>
      </c>
    </row>
    <row r="9" spans="1:13" ht="15">
      <c r="A9" s="19" t="s">
        <v>7</v>
      </c>
      <c r="B9" s="20">
        <v>4400306.5552</v>
      </c>
      <c r="C9" s="20">
        <v>2769107.9342000005</v>
      </c>
      <c r="D9" s="20">
        <v>1631198.621</v>
      </c>
      <c r="E9" s="20">
        <v>4053253.357</v>
      </c>
      <c r="F9" s="20">
        <v>2560562.834</v>
      </c>
      <c r="G9" s="20">
        <v>1492690.5229999998</v>
      </c>
      <c r="H9" s="21">
        <f t="shared" si="0"/>
        <v>108.56233666224287</v>
      </c>
      <c r="I9" s="21">
        <f t="shared" si="1"/>
        <v>108.14450235045474</v>
      </c>
      <c r="J9" s="21">
        <f t="shared" si="2"/>
        <v>109.27909006360056</v>
      </c>
      <c r="K9" s="21">
        <f t="shared" si="3"/>
        <v>347053.19820000045</v>
      </c>
      <c r="L9" s="21">
        <f t="shared" si="4"/>
        <v>208545.10020000068</v>
      </c>
      <c r="M9" s="21">
        <f t="shared" si="5"/>
        <v>138508.09800000023</v>
      </c>
    </row>
    <row r="10" spans="1:13" ht="15">
      <c r="A10" s="15" t="s">
        <v>16</v>
      </c>
      <c r="B10" s="10">
        <v>672520.338</v>
      </c>
      <c r="C10" s="26">
        <v>672520.338</v>
      </c>
      <c r="D10" s="11"/>
      <c r="E10" s="10">
        <v>779281.667</v>
      </c>
      <c r="F10" s="11">
        <v>779281.667</v>
      </c>
      <c r="G10" s="11"/>
      <c r="H10" s="7">
        <f t="shared" si="0"/>
        <v>86.30003328437084</v>
      </c>
      <c r="I10" s="7">
        <f t="shared" si="1"/>
        <v>86.30003328437084</v>
      </c>
      <c r="J10" s="7"/>
      <c r="K10" s="7">
        <f t="shared" si="3"/>
        <v>-106761.32900000003</v>
      </c>
      <c r="L10" s="7">
        <f t="shared" si="4"/>
        <v>-106761.32900000003</v>
      </c>
      <c r="M10" s="7">
        <f t="shared" si="5"/>
        <v>0</v>
      </c>
    </row>
    <row r="11" spans="1:13" ht="15">
      <c r="A11" s="15" t="s">
        <v>17</v>
      </c>
      <c r="B11" s="10">
        <v>2094774.304</v>
      </c>
      <c r="C11" s="11">
        <v>1186608.36</v>
      </c>
      <c r="D11" s="11">
        <v>908165.944</v>
      </c>
      <c r="E11" s="10">
        <v>1887642.208</v>
      </c>
      <c r="F11" s="11">
        <v>1070364.332</v>
      </c>
      <c r="G11" s="11">
        <v>817277.876</v>
      </c>
      <c r="H11" s="7">
        <f t="shared" si="0"/>
        <v>110.97305914871765</v>
      </c>
      <c r="I11" s="7">
        <f t="shared" si="1"/>
        <v>110.86022997261087</v>
      </c>
      <c r="J11" s="7">
        <f t="shared" si="2"/>
        <v>111.12082813801752</v>
      </c>
      <c r="K11" s="7">
        <f t="shared" si="3"/>
        <v>207132.0959999999</v>
      </c>
      <c r="L11" s="7">
        <f t="shared" si="4"/>
        <v>116244.02800000017</v>
      </c>
      <c r="M11" s="7">
        <f t="shared" si="5"/>
        <v>90888.06799999997</v>
      </c>
    </row>
    <row r="12" spans="1:13" s="4" customFormat="1" ht="15">
      <c r="A12" s="8" t="s">
        <v>18</v>
      </c>
      <c r="B12" s="10">
        <v>723891.388</v>
      </c>
      <c r="C12" s="11">
        <v>661110.4820000001</v>
      </c>
      <c r="D12" s="11">
        <v>62780.906</v>
      </c>
      <c r="E12" s="10">
        <v>567137.389</v>
      </c>
      <c r="F12" s="11">
        <v>513361.799</v>
      </c>
      <c r="G12" s="11">
        <v>53775.59</v>
      </c>
      <c r="H12" s="6">
        <f t="shared" si="0"/>
        <v>127.63951064421887</v>
      </c>
      <c r="I12" s="6">
        <f t="shared" si="1"/>
        <v>128.78061501416863</v>
      </c>
      <c r="J12" s="6">
        <f t="shared" si="2"/>
        <v>116.74610357599053</v>
      </c>
      <c r="K12" s="6">
        <f t="shared" si="3"/>
        <v>156753.99900000007</v>
      </c>
      <c r="L12" s="6">
        <f t="shared" si="4"/>
        <v>147748.68300000008</v>
      </c>
      <c r="M12" s="6">
        <f t="shared" si="5"/>
        <v>9005.316000000006</v>
      </c>
    </row>
    <row r="13" spans="1:13" ht="15">
      <c r="A13" s="16" t="s">
        <v>19</v>
      </c>
      <c r="B13" s="17">
        <v>627809.056</v>
      </c>
      <c r="C13" s="18">
        <v>565028.15</v>
      </c>
      <c r="D13" s="18">
        <v>62780.906</v>
      </c>
      <c r="E13" s="17">
        <v>537755.898</v>
      </c>
      <c r="F13" s="18">
        <v>483980.308</v>
      </c>
      <c r="G13" s="18">
        <v>53775.59</v>
      </c>
      <c r="H13" s="7">
        <f t="shared" si="0"/>
        <v>116.74610326635597</v>
      </c>
      <c r="I13" s="7">
        <f t="shared" si="1"/>
        <v>116.74610323195216</v>
      </c>
      <c r="J13" s="7">
        <f t="shared" si="2"/>
        <v>116.74610357599053</v>
      </c>
      <c r="K13" s="7">
        <f t="shared" si="3"/>
        <v>90053.15799999994</v>
      </c>
      <c r="L13" s="7">
        <f t="shared" si="4"/>
        <v>81047.842</v>
      </c>
      <c r="M13" s="7">
        <f t="shared" si="5"/>
        <v>9005.316000000006</v>
      </c>
    </row>
    <row r="14" spans="1:13" ht="15">
      <c r="A14" s="16" t="s">
        <v>20</v>
      </c>
      <c r="B14" s="17">
        <v>96082.332</v>
      </c>
      <c r="C14" s="18">
        <v>96082.332</v>
      </c>
      <c r="D14" s="18"/>
      <c r="E14" s="17">
        <v>29381.491</v>
      </c>
      <c r="F14" s="18">
        <v>29381.491</v>
      </c>
      <c r="G14" s="11"/>
      <c r="H14" s="7">
        <f t="shared" si="0"/>
        <v>327.01652887527047</v>
      </c>
      <c r="I14" s="7">
        <f t="shared" si="1"/>
        <v>327.01652887527047</v>
      </c>
      <c r="J14" s="7"/>
      <c r="K14" s="7">
        <f t="shared" si="3"/>
        <v>66700.84099999999</v>
      </c>
      <c r="L14" s="7">
        <f t="shared" si="4"/>
        <v>66700.84099999999</v>
      </c>
      <c r="M14" s="7">
        <f t="shared" si="5"/>
        <v>0</v>
      </c>
    </row>
    <row r="15" spans="1:13" s="4" customFormat="1" ht="15">
      <c r="A15" s="8" t="s">
        <v>8</v>
      </c>
      <c r="B15" s="10">
        <v>350600.586</v>
      </c>
      <c r="C15" s="10">
        <v>-23.126</v>
      </c>
      <c r="D15" s="10">
        <v>350623.712</v>
      </c>
      <c r="E15" s="10">
        <v>342990.11</v>
      </c>
      <c r="F15" s="10">
        <v>24.337</v>
      </c>
      <c r="G15" s="10">
        <v>342965.773</v>
      </c>
      <c r="H15" s="6">
        <f t="shared" si="0"/>
        <v>102.21886164589411</v>
      </c>
      <c r="I15" s="6"/>
      <c r="J15" s="6">
        <f t="shared" si="2"/>
        <v>102.232858087562</v>
      </c>
      <c r="K15" s="6">
        <f t="shared" si="3"/>
        <v>7610.476000000024</v>
      </c>
      <c r="L15" s="6">
        <f t="shared" si="4"/>
        <v>-47.463</v>
      </c>
      <c r="M15" s="6">
        <f t="shared" si="5"/>
        <v>7657.939000000013</v>
      </c>
    </row>
    <row r="16" spans="1:13" s="4" customFormat="1" ht="24">
      <c r="A16" s="15" t="s">
        <v>21</v>
      </c>
      <c r="B16" s="10">
        <v>279534.669</v>
      </c>
      <c r="C16" s="11"/>
      <c r="D16" s="11">
        <v>279534.669</v>
      </c>
      <c r="E16" s="10">
        <v>273283.414</v>
      </c>
      <c r="F16" s="11"/>
      <c r="G16" s="11">
        <v>273283.414</v>
      </c>
      <c r="H16" s="7">
        <f t="shared" si="0"/>
        <v>102.2874622753359</v>
      </c>
      <c r="I16" s="7"/>
      <c r="J16" s="7">
        <f t="shared" si="2"/>
        <v>102.2874622753359</v>
      </c>
      <c r="K16" s="7">
        <f t="shared" si="3"/>
        <v>6251.255000000005</v>
      </c>
      <c r="L16" s="7">
        <f t="shared" si="4"/>
        <v>0</v>
      </c>
      <c r="M16" s="7">
        <f t="shared" si="5"/>
        <v>6251.255000000005</v>
      </c>
    </row>
    <row r="17" spans="1:13" ht="62.25" customHeight="1" hidden="1">
      <c r="A17" s="15"/>
      <c r="B17" s="10">
        <v>0</v>
      </c>
      <c r="C17" s="11"/>
      <c r="D17" s="11"/>
      <c r="E17" s="10">
        <v>0</v>
      </c>
      <c r="F17" s="11"/>
      <c r="G17" s="11"/>
      <c r="H17" s="7"/>
      <c r="I17" s="7"/>
      <c r="J17" s="7"/>
      <c r="K17" s="7"/>
      <c r="L17" s="7"/>
      <c r="M17" s="7"/>
    </row>
    <row r="18" spans="1:13" ht="24">
      <c r="A18" s="15" t="s">
        <v>22</v>
      </c>
      <c r="B18" s="10">
        <v>56887.869</v>
      </c>
      <c r="C18" s="11"/>
      <c r="D18" s="11">
        <v>56887.869</v>
      </c>
      <c r="E18" s="10">
        <v>55767.592</v>
      </c>
      <c r="F18" s="11"/>
      <c r="G18" s="11">
        <v>55767.592</v>
      </c>
      <c r="H18" s="7">
        <f aca="true" t="shared" si="6" ref="H18:H24">B18/E18*100</f>
        <v>102.0088315808938</v>
      </c>
      <c r="I18" s="7"/>
      <c r="J18" s="7">
        <f t="shared" si="2"/>
        <v>102.0088315808938</v>
      </c>
      <c r="K18" s="7">
        <f t="shared" si="3"/>
        <v>1120.2770000000019</v>
      </c>
      <c r="L18" s="7">
        <f t="shared" si="4"/>
        <v>0</v>
      </c>
      <c r="M18" s="7">
        <f t="shared" si="5"/>
        <v>1120.2770000000019</v>
      </c>
    </row>
    <row r="19" spans="1:13" ht="15">
      <c r="A19" s="15" t="s">
        <v>23</v>
      </c>
      <c r="B19" s="10">
        <v>13146.619999999999</v>
      </c>
      <c r="C19" s="11">
        <v>-23.126</v>
      </c>
      <c r="D19" s="11">
        <v>13169.746</v>
      </c>
      <c r="E19" s="10">
        <v>12840.369999999999</v>
      </c>
      <c r="F19" s="11">
        <v>24.337</v>
      </c>
      <c r="G19" s="11">
        <v>12816.033</v>
      </c>
      <c r="H19" s="7">
        <f t="shared" si="6"/>
        <v>102.38505588234608</v>
      </c>
      <c r="I19" s="7"/>
      <c r="J19" s="7">
        <f t="shared" si="2"/>
        <v>102.75992578982904</v>
      </c>
      <c r="K19" s="7">
        <f t="shared" si="3"/>
        <v>306.25</v>
      </c>
      <c r="L19" s="7">
        <f t="shared" si="4"/>
        <v>-47.463</v>
      </c>
      <c r="M19" s="7">
        <f t="shared" si="5"/>
        <v>353.71299999999974</v>
      </c>
    </row>
    <row r="20" spans="1:13" ht="24">
      <c r="A20" s="15" t="s">
        <v>24</v>
      </c>
      <c r="B20" s="10">
        <v>1031.428</v>
      </c>
      <c r="C20" s="11"/>
      <c r="D20" s="11">
        <v>1031.428</v>
      </c>
      <c r="E20" s="10">
        <v>1098.734</v>
      </c>
      <c r="F20" s="11"/>
      <c r="G20" s="11">
        <v>1098.734</v>
      </c>
      <c r="H20" s="7">
        <f t="shared" si="6"/>
        <v>93.87422251427554</v>
      </c>
      <c r="I20" s="7"/>
      <c r="J20" s="7">
        <f t="shared" si="2"/>
        <v>93.87422251427554</v>
      </c>
      <c r="K20" s="7">
        <f t="shared" si="3"/>
        <v>-67.30599999999981</v>
      </c>
      <c r="L20" s="7">
        <f t="shared" si="4"/>
        <v>0</v>
      </c>
      <c r="M20" s="7">
        <f t="shared" si="5"/>
        <v>-67.30599999999981</v>
      </c>
    </row>
    <row r="21" spans="1:13" s="4" customFormat="1" ht="15">
      <c r="A21" s="8" t="s">
        <v>9</v>
      </c>
      <c r="B21" s="9">
        <v>477595.586</v>
      </c>
      <c r="C21" s="12">
        <v>230795.74300000002</v>
      </c>
      <c r="D21" s="12">
        <v>246799.84300000002</v>
      </c>
      <c r="E21" s="9">
        <v>383756.42799999996</v>
      </c>
      <c r="F21" s="12">
        <v>177613.086</v>
      </c>
      <c r="G21" s="12">
        <v>206143.342</v>
      </c>
      <c r="H21" s="6">
        <f t="shared" si="6"/>
        <v>124.45279118555901</v>
      </c>
      <c r="I21" s="6">
        <f>C21/F21*100</f>
        <v>129.94298348039513</v>
      </c>
      <c r="J21" s="6">
        <f t="shared" si="2"/>
        <v>119.72244196953012</v>
      </c>
      <c r="K21" s="6">
        <f t="shared" si="3"/>
        <v>93839.15800000005</v>
      </c>
      <c r="L21" s="6">
        <f t="shared" si="4"/>
        <v>53182.65700000001</v>
      </c>
      <c r="M21" s="6">
        <f t="shared" si="5"/>
        <v>40656.50100000002</v>
      </c>
    </row>
    <row r="22" spans="1:13" ht="15">
      <c r="A22" s="15" t="s">
        <v>25</v>
      </c>
      <c r="B22" s="10">
        <v>13796.649</v>
      </c>
      <c r="C22" s="11"/>
      <c r="D22" s="11">
        <v>13796.649</v>
      </c>
      <c r="E22" s="10">
        <v>14559.138</v>
      </c>
      <c r="F22" s="11"/>
      <c r="G22" s="11">
        <v>14559.138</v>
      </c>
      <c r="H22" s="7">
        <f t="shared" si="6"/>
        <v>94.76281494137908</v>
      </c>
      <c r="I22" s="7"/>
      <c r="J22" s="7">
        <f t="shared" si="2"/>
        <v>94.76281494137908</v>
      </c>
      <c r="K22" s="7">
        <f t="shared" si="3"/>
        <v>-762.4890000000014</v>
      </c>
      <c r="L22" s="7">
        <f t="shared" si="4"/>
        <v>0</v>
      </c>
      <c r="M22" s="7">
        <f t="shared" si="5"/>
        <v>-762.4890000000014</v>
      </c>
    </row>
    <row r="23" spans="1:13" ht="15">
      <c r="A23" s="15" t="s">
        <v>26</v>
      </c>
      <c r="B23" s="10">
        <v>332826.014</v>
      </c>
      <c r="C23" s="11">
        <v>166413.007</v>
      </c>
      <c r="D23" s="11">
        <v>166413.007</v>
      </c>
      <c r="E23" s="10">
        <v>255001.842</v>
      </c>
      <c r="F23" s="11">
        <v>127500.92</v>
      </c>
      <c r="G23" s="11">
        <v>127500.922</v>
      </c>
      <c r="H23" s="7">
        <f t="shared" si="6"/>
        <v>130.519062681908</v>
      </c>
      <c r="I23" s="7">
        <f>C23/F23*100</f>
        <v>130.51906370557955</v>
      </c>
      <c r="J23" s="7">
        <f t="shared" si="2"/>
        <v>130.51906165823647</v>
      </c>
      <c r="K23" s="7">
        <f t="shared" si="3"/>
        <v>77824.17200000002</v>
      </c>
      <c r="L23" s="7">
        <f t="shared" si="4"/>
        <v>38912.087000000014</v>
      </c>
      <c r="M23" s="7">
        <f t="shared" si="5"/>
        <v>38912.08500000001</v>
      </c>
    </row>
    <row r="24" spans="1:13" ht="15">
      <c r="A24" s="15" t="s">
        <v>27</v>
      </c>
      <c r="B24" s="10">
        <v>64382.736</v>
      </c>
      <c r="C24" s="11">
        <v>64382.736</v>
      </c>
      <c r="D24" s="11"/>
      <c r="E24" s="10">
        <v>50112.166</v>
      </c>
      <c r="F24" s="11">
        <v>50112.166</v>
      </c>
      <c r="G24" s="11"/>
      <c r="H24" s="7">
        <f t="shared" si="6"/>
        <v>128.47725640117014</v>
      </c>
      <c r="I24" s="7">
        <f>C24/F24*100</f>
        <v>128.47725640117014</v>
      </c>
      <c r="J24" s="7"/>
      <c r="K24" s="7">
        <f t="shared" si="3"/>
        <v>14270.57</v>
      </c>
      <c r="L24" s="7">
        <f t="shared" si="4"/>
        <v>14270.57</v>
      </c>
      <c r="M24" s="7">
        <f t="shared" si="5"/>
        <v>0</v>
      </c>
    </row>
    <row r="25" spans="1:13" ht="15" hidden="1">
      <c r="A25" s="15" t="s">
        <v>28</v>
      </c>
      <c r="B25" s="10">
        <v>0</v>
      </c>
      <c r="C25" s="11"/>
      <c r="D25" s="11"/>
      <c r="E25" s="10">
        <v>0</v>
      </c>
      <c r="F25" s="11"/>
      <c r="G25" s="11"/>
      <c r="H25" s="7"/>
      <c r="I25" s="7"/>
      <c r="J25" s="7"/>
      <c r="K25" s="7"/>
      <c r="L25" s="7"/>
      <c r="M25" s="7"/>
    </row>
    <row r="26" spans="1:13" ht="15">
      <c r="A26" s="15" t="s">
        <v>29</v>
      </c>
      <c r="B26" s="10">
        <v>66590.187</v>
      </c>
      <c r="C26" s="11"/>
      <c r="D26" s="11">
        <v>66590.187</v>
      </c>
      <c r="E26" s="10">
        <v>64083.282</v>
      </c>
      <c r="F26" s="11"/>
      <c r="G26" s="11">
        <v>64083.282</v>
      </c>
      <c r="H26" s="7">
        <f>B26/E26*100</f>
        <v>103.91194851724354</v>
      </c>
      <c r="I26" s="7"/>
      <c r="J26" s="7">
        <f t="shared" si="2"/>
        <v>103.91194851724354</v>
      </c>
      <c r="K26" s="7">
        <f t="shared" si="3"/>
        <v>2506.905000000006</v>
      </c>
      <c r="L26" s="7">
        <f t="shared" si="4"/>
        <v>0</v>
      </c>
      <c r="M26" s="7">
        <f t="shared" si="5"/>
        <v>2506.905000000006</v>
      </c>
    </row>
    <row r="27" spans="1:13" ht="24">
      <c r="A27" s="15" t="s">
        <v>42</v>
      </c>
      <c r="B27" s="10">
        <v>37841.957</v>
      </c>
      <c r="C27" s="11">
        <v>1.066</v>
      </c>
      <c r="D27" s="11">
        <v>37840.891</v>
      </c>
      <c r="E27" s="10">
        <v>49703.206000000006</v>
      </c>
      <c r="F27" s="11">
        <v>0.584</v>
      </c>
      <c r="G27" s="11">
        <v>49702.622</v>
      </c>
      <c r="H27" s="7">
        <f>B27/E27*100</f>
        <v>76.13584725299208</v>
      </c>
      <c r="I27" s="7">
        <f aca="true" t="shared" si="7" ref="I27:I40">C27/F27*100</f>
        <v>182.5342465753425</v>
      </c>
      <c r="J27" s="7">
        <f t="shared" si="2"/>
        <v>76.13459708423431</v>
      </c>
      <c r="K27" s="7">
        <f t="shared" si="3"/>
        <v>-11861.249000000003</v>
      </c>
      <c r="L27" s="7">
        <f t="shared" si="4"/>
        <v>0.4820000000000001</v>
      </c>
      <c r="M27" s="7">
        <f t="shared" si="5"/>
        <v>-11861.731</v>
      </c>
    </row>
    <row r="28" spans="1:13" ht="15">
      <c r="A28" s="15" t="s">
        <v>41</v>
      </c>
      <c r="B28" s="10">
        <v>43013.843</v>
      </c>
      <c r="C28" s="11">
        <v>18094.96</v>
      </c>
      <c r="D28" s="11">
        <v>24918.883</v>
      </c>
      <c r="E28" s="10">
        <v>42734.638000000006</v>
      </c>
      <c r="F28" s="11">
        <v>19915.775</v>
      </c>
      <c r="G28" s="11">
        <v>22818.863</v>
      </c>
      <c r="H28" s="7">
        <f>B28/E28*100</f>
        <v>100.65334588770823</v>
      </c>
      <c r="I28" s="7">
        <f t="shared" si="7"/>
        <v>90.85742332397308</v>
      </c>
      <c r="J28" s="7">
        <f t="shared" si="2"/>
        <v>109.20300016701094</v>
      </c>
      <c r="K28" s="7">
        <f t="shared" si="3"/>
        <v>279.20499999999447</v>
      </c>
      <c r="L28" s="7">
        <f t="shared" si="4"/>
        <v>-1820.8150000000023</v>
      </c>
      <c r="M28" s="7">
        <f t="shared" si="5"/>
        <v>2100.0200000000004</v>
      </c>
    </row>
    <row r="29" spans="1:13" ht="24">
      <c r="A29" s="15" t="s">
        <v>40</v>
      </c>
      <c r="B29" s="10">
        <v>68.55319999999999</v>
      </c>
      <c r="C29" s="11">
        <v>0.1112</v>
      </c>
      <c r="D29" s="11">
        <v>68.442</v>
      </c>
      <c r="E29" s="10">
        <v>7.7090000000000005</v>
      </c>
      <c r="F29" s="11">
        <v>1.253</v>
      </c>
      <c r="G29" s="11">
        <v>6.456</v>
      </c>
      <c r="H29" s="7">
        <f>B29/E29*100</f>
        <v>889.2619016733686</v>
      </c>
      <c r="I29" s="7">
        <f t="shared" si="7"/>
        <v>8.874700718276138</v>
      </c>
      <c r="J29" s="7">
        <f>D29/G29*100</f>
        <v>1060.1301115241633</v>
      </c>
      <c r="K29" s="7">
        <f t="shared" si="3"/>
        <v>60.84419999999999</v>
      </c>
      <c r="L29" s="7">
        <f t="shared" si="4"/>
        <v>-1.1418</v>
      </c>
      <c r="M29" s="7">
        <f t="shared" si="5"/>
        <v>61.98599999999999</v>
      </c>
    </row>
    <row r="30" spans="1:13" s="4" customFormat="1" ht="15">
      <c r="A30" s="22" t="s">
        <v>12</v>
      </c>
      <c r="B30" s="24">
        <v>349790.27456999995</v>
      </c>
      <c r="C30" s="24">
        <v>169269.794</v>
      </c>
      <c r="D30" s="24">
        <v>180535.094</v>
      </c>
      <c r="E30" s="23">
        <v>360548.62181000004</v>
      </c>
      <c r="F30" s="24">
        <v>195854.939</v>
      </c>
      <c r="G30" s="24">
        <v>164703.647</v>
      </c>
      <c r="H30" s="25">
        <f aca="true" t="shared" si="8" ref="H30:H40">B30/E30*100</f>
        <v>97.01611749727628</v>
      </c>
      <c r="I30" s="25">
        <f t="shared" si="7"/>
        <v>86.4261043730942</v>
      </c>
      <c r="J30" s="25">
        <f t="shared" si="2"/>
        <v>109.61208041738142</v>
      </c>
      <c r="K30" s="25">
        <f t="shared" si="3"/>
        <v>-10758.34724000009</v>
      </c>
      <c r="L30" s="25">
        <f t="shared" si="4"/>
        <v>-26585.14500000002</v>
      </c>
      <c r="M30" s="25">
        <f t="shared" si="5"/>
        <v>15831.447000000015</v>
      </c>
    </row>
    <row r="31" spans="1:13" s="4" customFormat="1" ht="15">
      <c r="A31" s="8" t="s">
        <v>32</v>
      </c>
      <c r="B31" s="9">
        <v>338953.94456999993</v>
      </c>
      <c r="C31" s="12">
        <v>169380.152</v>
      </c>
      <c r="D31" s="12">
        <v>169588.40600000002</v>
      </c>
      <c r="E31" s="9">
        <v>359759.22081</v>
      </c>
      <c r="F31" s="12">
        <v>195860.659</v>
      </c>
      <c r="G31" s="12">
        <v>163908.52599999998</v>
      </c>
      <c r="H31" s="6">
        <f t="shared" si="8"/>
        <v>94.2168886753877</v>
      </c>
      <c r="I31" s="6">
        <f t="shared" si="7"/>
        <v>86.47992550663275</v>
      </c>
      <c r="J31" s="6">
        <f t="shared" si="2"/>
        <v>103.46527428353546</v>
      </c>
      <c r="K31" s="6">
        <f t="shared" si="3"/>
        <v>-20805.276240000094</v>
      </c>
      <c r="L31" s="6">
        <f t="shared" si="4"/>
        <v>-26480.507000000012</v>
      </c>
      <c r="M31" s="6">
        <f t="shared" si="5"/>
        <v>5679.880000000034</v>
      </c>
    </row>
    <row r="32" spans="1:13" ht="24">
      <c r="A32" s="15" t="s">
        <v>34</v>
      </c>
      <c r="B32" s="10">
        <v>71322.43057</v>
      </c>
      <c r="C32" s="11">
        <v>9450.892</v>
      </c>
      <c r="D32" s="11">
        <v>61886.152</v>
      </c>
      <c r="E32" s="10">
        <v>70053.84281</v>
      </c>
      <c r="F32" s="11">
        <v>12024.412</v>
      </c>
      <c r="G32" s="11">
        <v>58039.395</v>
      </c>
      <c r="H32" s="7">
        <f t="shared" si="8"/>
        <v>101.81087533404936</v>
      </c>
      <c r="I32" s="7">
        <f t="shared" si="7"/>
        <v>78.59753973832566</v>
      </c>
      <c r="J32" s="7">
        <f t="shared" si="2"/>
        <v>106.62783786771037</v>
      </c>
      <c r="K32" s="7">
        <f t="shared" si="3"/>
        <v>1268.587759999995</v>
      </c>
      <c r="L32" s="7">
        <f t="shared" si="4"/>
        <v>-2573.5200000000004</v>
      </c>
      <c r="M32" s="7">
        <f t="shared" si="5"/>
        <v>3846.757000000005</v>
      </c>
    </row>
    <row r="33" spans="1:13" ht="15">
      <c r="A33" s="15" t="s">
        <v>35</v>
      </c>
      <c r="B33" s="10">
        <v>32633.86</v>
      </c>
      <c r="C33" s="11">
        <v>28191.891</v>
      </c>
      <c r="D33" s="11">
        <v>4441.969</v>
      </c>
      <c r="E33" s="10">
        <v>35294.343</v>
      </c>
      <c r="F33" s="11">
        <v>30327.129</v>
      </c>
      <c r="G33" s="11">
        <v>4967.214</v>
      </c>
      <c r="H33" s="7">
        <f t="shared" si="8"/>
        <v>92.46201296338056</v>
      </c>
      <c r="I33" s="7">
        <f t="shared" si="7"/>
        <v>92.95931375502113</v>
      </c>
      <c r="J33" s="7">
        <f t="shared" si="2"/>
        <v>89.42576261059017</v>
      </c>
      <c r="K33" s="7">
        <f t="shared" si="3"/>
        <v>-2660.483</v>
      </c>
      <c r="L33" s="7">
        <f t="shared" si="4"/>
        <v>-2135.238000000001</v>
      </c>
      <c r="M33" s="7">
        <f t="shared" si="5"/>
        <v>-525.2449999999999</v>
      </c>
    </row>
    <row r="34" spans="1:13" ht="24">
      <c r="A34" s="15" t="s">
        <v>36</v>
      </c>
      <c r="B34" s="10">
        <v>45230.126000000004</v>
      </c>
      <c r="C34" s="11">
        <v>20427.555</v>
      </c>
      <c r="D34" s="11">
        <v>24802.571</v>
      </c>
      <c r="E34" s="10">
        <v>51617.144</v>
      </c>
      <c r="F34" s="11">
        <v>18469.532</v>
      </c>
      <c r="G34" s="11">
        <v>33147.612</v>
      </c>
      <c r="H34" s="7">
        <f t="shared" si="8"/>
        <v>87.62616932079777</v>
      </c>
      <c r="I34" s="7">
        <f t="shared" si="7"/>
        <v>110.60136770114156</v>
      </c>
      <c r="J34" s="7">
        <f t="shared" si="2"/>
        <v>74.82460878328128</v>
      </c>
      <c r="K34" s="7">
        <f t="shared" si="3"/>
        <v>-6387.017999999996</v>
      </c>
      <c r="L34" s="7">
        <f t="shared" si="4"/>
        <v>1958.023000000001</v>
      </c>
      <c r="M34" s="7">
        <f t="shared" si="5"/>
        <v>-8345.041000000001</v>
      </c>
    </row>
    <row r="35" spans="1:13" ht="24">
      <c r="A35" s="15" t="s">
        <v>37</v>
      </c>
      <c r="B35" s="10">
        <v>40864.213</v>
      </c>
      <c r="C35" s="11">
        <v>1564.877</v>
      </c>
      <c r="D35" s="11">
        <v>39299.336</v>
      </c>
      <c r="E35" s="10">
        <v>38063.074</v>
      </c>
      <c r="F35" s="11">
        <v>265.242</v>
      </c>
      <c r="G35" s="11">
        <v>37797.832</v>
      </c>
      <c r="H35" s="7">
        <f t="shared" si="8"/>
        <v>107.35920330554491</v>
      </c>
      <c r="I35" s="7">
        <f t="shared" si="7"/>
        <v>589.9808476787235</v>
      </c>
      <c r="J35" s="7">
        <f t="shared" si="2"/>
        <v>103.97246064271624</v>
      </c>
      <c r="K35" s="7">
        <f t="shared" si="3"/>
        <v>2801.139000000003</v>
      </c>
      <c r="L35" s="7">
        <f t="shared" si="4"/>
        <v>1299.635</v>
      </c>
      <c r="M35" s="7">
        <f t="shared" si="5"/>
        <v>1501.5040000000008</v>
      </c>
    </row>
    <row r="36" spans="1:13" ht="15">
      <c r="A36" s="15" t="s">
        <v>38</v>
      </c>
      <c r="B36" s="10">
        <v>79.75</v>
      </c>
      <c r="C36" s="11">
        <v>79.5</v>
      </c>
      <c r="D36" s="11">
        <v>0.25</v>
      </c>
      <c r="E36" s="10">
        <v>79.69800000000001</v>
      </c>
      <c r="F36" s="11">
        <v>54.03</v>
      </c>
      <c r="G36" s="11">
        <v>25.668</v>
      </c>
      <c r="H36" s="7">
        <f t="shared" si="8"/>
        <v>100.06524630480061</v>
      </c>
      <c r="I36" s="7">
        <f t="shared" si="7"/>
        <v>147.14047751249305</v>
      </c>
      <c r="J36" s="7"/>
      <c r="K36" s="7">
        <f t="shared" si="3"/>
        <v>0.0519999999999925</v>
      </c>
      <c r="L36" s="7">
        <f t="shared" si="4"/>
        <v>25.47</v>
      </c>
      <c r="M36" s="7">
        <f t="shared" si="5"/>
        <v>-25.418</v>
      </c>
    </row>
    <row r="37" spans="1:13" ht="15">
      <c r="A37" s="15" t="s">
        <v>39</v>
      </c>
      <c r="B37" s="10">
        <v>145270.139</v>
      </c>
      <c r="C37" s="11">
        <v>109598.863</v>
      </c>
      <c r="D37" s="11">
        <v>35671.276</v>
      </c>
      <c r="E37" s="10">
        <v>160020.25300000003</v>
      </c>
      <c r="F37" s="11">
        <v>134043.969</v>
      </c>
      <c r="G37" s="11">
        <v>25976.284</v>
      </c>
      <c r="H37" s="7">
        <f t="shared" si="8"/>
        <v>90.78234553222458</v>
      </c>
      <c r="I37" s="7">
        <f t="shared" si="7"/>
        <v>81.76336751114852</v>
      </c>
      <c r="J37" s="7">
        <f t="shared" si="2"/>
        <v>137.32247460799243</v>
      </c>
      <c r="K37" s="7">
        <f t="shared" si="3"/>
        <v>-14750.11400000003</v>
      </c>
      <c r="L37" s="7">
        <f t="shared" si="4"/>
        <v>-24445.106000000014</v>
      </c>
      <c r="M37" s="7">
        <f t="shared" si="5"/>
        <v>9694.991999999998</v>
      </c>
    </row>
    <row r="38" spans="1:13" s="4" customFormat="1" ht="15.75" customHeight="1">
      <c r="A38" s="8" t="s">
        <v>30</v>
      </c>
      <c r="B38" s="27">
        <v>14389.155999999999</v>
      </c>
      <c r="C38" s="27">
        <v>-44.384</v>
      </c>
      <c r="D38" s="27">
        <v>14433.54</v>
      </c>
      <c r="E38" s="9">
        <v>5420.267</v>
      </c>
      <c r="F38" s="12">
        <v>670.625</v>
      </c>
      <c r="G38" s="12">
        <v>4749.642</v>
      </c>
      <c r="H38" s="6">
        <f t="shared" si="8"/>
        <v>265.469505469011</v>
      </c>
      <c r="I38" s="6">
        <f t="shared" si="7"/>
        <v>-6.618303821062442</v>
      </c>
      <c r="J38" s="6">
        <f t="shared" si="2"/>
        <v>303.8869034760936</v>
      </c>
      <c r="K38" s="6">
        <f t="shared" si="3"/>
        <v>8968.889</v>
      </c>
      <c r="L38" s="6">
        <f t="shared" si="4"/>
        <v>-715.009</v>
      </c>
      <c r="M38" s="6">
        <f t="shared" si="5"/>
        <v>9683.898000000001</v>
      </c>
    </row>
    <row r="39" spans="1:13" ht="15">
      <c r="A39" s="15" t="s">
        <v>33</v>
      </c>
      <c r="B39" s="10">
        <v>10836.33</v>
      </c>
      <c r="C39" s="11">
        <v>-110.358</v>
      </c>
      <c r="D39" s="11">
        <v>10946.688</v>
      </c>
      <c r="E39" s="10">
        <v>789.401</v>
      </c>
      <c r="F39" s="11">
        <v>-5.72</v>
      </c>
      <c r="G39" s="11">
        <v>795.121</v>
      </c>
      <c r="H39" s="7">
        <f t="shared" si="8"/>
        <v>1372.728182508003</v>
      </c>
      <c r="I39" s="7">
        <f t="shared" si="7"/>
        <v>1929.3356643356647</v>
      </c>
      <c r="J39" s="7">
        <f t="shared" si="2"/>
        <v>1376.7323463975924</v>
      </c>
      <c r="K39" s="7">
        <f t="shared" si="3"/>
        <v>10046.929</v>
      </c>
      <c r="L39" s="7">
        <f t="shared" si="4"/>
        <v>-104.638</v>
      </c>
      <c r="M39" s="7">
        <f t="shared" si="5"/>
        <v>10151.567000000001</v>
      </c>
    </row>
    <row r="40" spans="1:13" ht="15">
      <c r="A40" s="15" t="s">
        <v>31</v>
      </c>
      <c r="B40" s="10">
        <v>3552.826</v>
      </c>
      <c r="C40" s="11">
        <v>65.974</v>
      </c>
      <c r="D40" s="11">
        <v>3486.852</v>
      </c>
      <c r="E40" s="10">
        <v>4630.866</v>
      </c>
      <c r="F40" s="11">
        <v>676.345</v>
      </c>
      <c r="G40" s="11">
        <v>3954.521</v>
      </c>
      <c r="H40" s="7">
        <f t="shared" si="8"/>
        <v>76.72055291602045</v>
      </c>
      <c r="I40" s="7">
        <f t="shared" si="7"/>
        <v>9.754489202995513</v>
      </c>
      <c r="J40" s="7">
        <f t="shared" si="2"/>
        <v>88.17381422427646</v>
      </c>
      <c r="K40" s="7">
        <f t="shared" si="3"/>
        <v>-1078.04</v>
      </c>
      <c r="L40" s="7">
        <f t="shared" si="4"/>
        <v>-610.371</v>
      </c>
      <c r="M40" s="7">
        <f t="shared" si="5"/>
        <v>-467.6690000000003</v>
      </c>
    </row>
    <row r="41" spans="1:13" ht="48">
      <c r="A41" s="15" t="s">
        <v>43</v>
      </c>
      <c r="B41" s="10">
        <v>0.6</v>
      </c>
      <c r="C41" s="11">
        <v>0.6</v>
      </c>
      <c r="D41" s="11">
        <v>0</v>
      </c>
      <c r="E41" s="11">
        <v>0</v>
      </c>
      <c r="F41" s="11">
        <v>0</v>
      </c>
      <c r="G41" s="11"/>
      <c r="H41" s="7"/>
      <c r="I41" s="7"/>
      <c r="J41" s="7"/>
      <c r="K41" s="7">
        <f>B41-E41</f>
        <v>0.6</v>
      </c>
      <c r="L41" s="7">
        <f>C41-F41</f>
        <v>0.6</v>
      </c>
      <c r="M41" s="7">
        <f>D41-G41</f>
        <v>0</v>
      </c>
    </row>
  </sheetData>
  <sheetProtection/>
  <mergeCells count="13">
    <mergeCell ref="I5:J5"/>
    <mergeCell ref="K5:K6"/>
    <mergeCell ref="L5:M5"/>
    <mergeCell ref="A4:A6"/>
    <mergeCell ref="B4:D4"/>
    <mergeCell ref="E4:G4"/>
    <mergeCell ref="H4:J4"/>
    <mergeCell ref="K4:M4"/>
    <mergeCell ref="B5:B6"/>
    <mergeCell ref="C5:D5"/>
    <mergeCell ref="E5:E6"/>
    <mergeCell ref="F5:G5"/>
    <mergeCell ref="H5:H6"/>
  </mergeCells>
  <printOptions/>
  <pageMargins left="0.15748031496062992" right="0.1968503937007874" top="0.25" bottom="0.17" header="0.17" footer="0.17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2019-09-25T08:15:35Z</cp:lastPrinted>
  <dcterms:created xsi:type="dcterms:W3CDTF">2011-03-01T10:04:19Z</dcterms:created>
  <dcterms:modified xsi:type="dcterms:W3CDTF">2019-10-16T04:59:11Z</dcterms:modified>
  <cp:category/>
  <cp:version/>
  <cp:contentType/>
  <cp:contentStatus/>
</cp:coreProperties>
</file>