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\АНАЛИЗ МО\Анализ МО 2020 г\на 01.04.2020 года\"/>
    </mc:Choice>
  </mc:AlternateContent>
  <bookViews>
    <workbookView xWindow="0" yWindow="0" windowWidth="28800" windowHeight="11745" tabRatio="885" firstSheet="1" activeTab="11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</sheets>
  <definedNames>
    <definedName name="_xlnm.Print_Titles" localSheetId="0">'Кош-Агачский р-он'!$A:$A,'Кош-Агачский р-он'!$11:$14</definedName>
    <definedName name="_xlnm.Print_Titles" localSheetId="7">'Майминский р-он'!$A:$A,'Майминский р-он'!$10:$13</definedName>
    <definedName name="_xlnm.Print_Titles" localSheetId="3">'Онгудайский р-он'!$A:$A,'Онгудайский р-он'!$10:$13</definedName>
    <definedName name="_xlnm.Print_Titles" localSheetId="11">'Свод по РА'!$A:$A,'Свод по РА'!$13:$16</definedName>
    <definedName name="_xlnm.Print_Titles" localSheetId="6">'Турочакский р-он'!$A:$A,'Турочакский р-он'!$10:$13</definedName>
    <definedName name="_xlnm.Print_Titles" localSheetId="1">'Улаганский р-он'!$A:$A,'Улаганский р-он'!$10:$13</definedName>
    <definedName name="_xlnm.Print_Titles" localSheetId="2">'Усть-Канский р-он'!$A:$A,'Усть-Канский р-он'!$10:$13</definedName>
    <definedName name="_xlnm.Print_Titles" localSheetId="5">'Усть-Коксинский р-он'!$A:$A,'Усть-Коксинский р-он'!$10:$13</definedName>
    <definedName name="_xlnm.Print_Titles" localSheetId="9">'Чемальский р-он'!$A:$A,'Чемальский р-он'!$11:$14</definedName>
    <definedName name="_xlnm.Print_Titles" localSheetId="8">'Чойский р-он'!$A:$A,'Чойский р-он'!$10:$13</definedName>
    <definedName name="_xlnm.Print_Titles" localSheetId="4">'Шебалинский р-он'!$A:$A,'Шебалинский р-он'!$11:$14</definedName>
    <definedName name="_xlnm.Print_Area" localSheetId="0">'Кош-Агачский р-он'!$A$1:$U$66</definedName>
    <definedName name="_xlnm.Print_Area" localSheetId="7">'Майминский р-он'!$A$1:$T$65</definedName>
    <definedName name="_xlnm.Print_Area" localSheetId="11">'Свод по РА'!$A$1:$AA$69</definedName>
    <definedName name="_xlnm.Print_Area" localSheetId="6">'Турочакский р-он'!$A$1:$T$65</definedName>
    <definedName name="_xlnm.Print_Area" localSheetId="1">'Улаганский р-он'!$A$1:$T$65</definedName>
    <definedName name="_xlnm.Print_Area" localSheetId="2">'Усть-Канский р-он'!$A$1:$T$65</definedName>
    <definedName name="_xlnm.Print_Area" localSheetId="5">'Усть-Коксинский р-он'!$A$1:$U$65</definedName>
    <definedName name="_xlnm.Print_Area" localSheetId="9">'Чемальский р-он'!$A$1:$T$66</definedName>
    <definedName name="_xlnm.Print_Area" localSheetId="8">'Чойский р-он'!$A$1:$T$65</definedName>
    <definedName name="_xlnm.Print_Area" localSheetId="4">'Шебалинский р-он'!$A$1:$T$66</definedName>
  </definedNames>
  <calcPr calcId="162913"/>
</workbook>
</file>

<file path=xl/calcChain.xml><?xml version="1.0" encoding="utf-8"?>
<calcChain xmlns="http://schemas.openxmlformats.org/spreadsheetml/2006/main">
  <c r="K44" i="13" l="1"/>
  <c r="K45" i="13" s="1"/>
  <c r="K18" i="13"/>
  <c r="H17" i="12" l="1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16" i="12"/>
  <c r="E64" i="12"/>
  <c r="E63" i="12" s="1"/>
  <c r="E42" i="12" s="1"/>
  <c r="E43" i="12" l="1"/>
  <c r="E17" i="12" s="1"/>
  <c r="E16" i="12"/>
  <c r="K15" i="4"/>
  <c r="W19" i="13" l="1"/>
  <c r="X19" i="13"/>
  <c r="Y19" i="13"/>
  <c r="Z19" i="13"/>
  <c r="W20" i="13"/>
  <c r="X20" i="13"/>
  <c r="Y20" i="13"/>
  <c r="Z20" i="13"/>
  <c r="W21" i="13"/>
  <c r="X21" i="13"/>
  <c r="Y21" i="13"/>
  <c r="Z21" i="13"/>
  <c r="W22" i="13"/>
  <c r="X22" i="13"/>
  <c r="Y22" i="13"/>
  <c r="Z22" i="13"/>
  <c r="W23" i="13"/>
  <c r="X23" i="13"/>
  <c r="Y23" i="13"/>
  <c r="Z23" i="13"/>
  <c r="W24" i="13"/>
  <c r="X24" i="13"/>
  <c r="Y24" i="13"/>
  <c r="Z24" i="13"/>
  <c r="W25" i="13"/>
  <c r="X25" i="13"/>
  <c r="Y25" i="13"/>
  <c r="Z25" i="13"/>
  <c r="W26" i="13"/>
  <c r="X26" i="13"/>
  <c r="Y26" i="13"/>
  <c r="Z26" i="13"/>
  <c r="W27" i="13"/>
  <c r="X27" i="13"/>
  <c r="Y27" i="13"/>
  <c r="Z27" i="13"/>
  <c r="W28" i="13"/>
  <c r="X28" i="13"/>
  <c r="Y28" i="13"/>
  <c r="Z28" i="13"/>
  <c r="W29" i="13"/>
  <c r="X29" i="13"/>
  <c r="Y29" i="13"/>
  <c r="Z29" i="13"/>
  <c r="W30" i="13"/>
  <c r="X30" i="13"/>
  <c r="Y30" i="13"/>
  <c r="Z30" i="13"/>
  <c r="W31" i="13"/>
  <c r="X31" i="13"/>
  <c r="Y31" i="13"/>
  <c r="Z31" i="13"/>
  <c r="W32" i="13"/>
  <c r="X32" i="13"/>
  <c r="Y32" i="13"/>
  <c r="Z32" i="13"/>
  <c r="W33" i="13"/>
  <c r="X33" i="13"/>
  <c r="Y33" i="13"/>
  <c r="Z33" i="13"/>
  <c r="W34" i="13"/>
  <c r="X34" i="13"/>
  <c r="Y34" i="13"/>
  <c r="Z34" i="13"/>
  <c r="W35" i="13"/>
  <c r="X35" i="13"/>
  <c r="Y35" i="13"/>
  <c r="Z35" i="13"/>
  <c r="W36" i="13"/>
  <c r="X36" i="13"/>
  <c r="Y36" i="13"/>
  <c r="Z36" i="13"/>
  <c r="W37" i="13"/>
  <c r="X37" i="13"/>
  <c r="Y37" i="13"/>
  <c r="Z37" i="13"/>
  <c r="W38" i="13"/>
  <c r="X38" i="13"/>
  <c r="Y38" i="13"/>
  <c r="Z38" i="13"/>
  <c r="W39" i="13"/>
  <c r="X39" i="13"/>
  <c r="Y39" i="13"/>
  <c r="Z39" i="13"/>
  <c r="W40" i="13"/>
  <c r="X40" i="13"/>
  <c r="Y40" i="13"/>
  <c r="Z40" i="13"/>
  <c r="W41" i="13"/>
  <c r="X41" i="13"/>
  <c r="Y41" i="13"/>
  <c r="Z41" i="13"/>
  <c r="W42" i="13"/>
  <c r="X42" i="13"/>
  <c r="Y42" i="13"/>
  <c r="Z42" i="13"/>
  <c r="W43" i="13"/>
  <c r="X43" i="13"/>
  <c r="Y43" i="13"/>
  <c r="Z43" i="13"/>
  <c r="W44" i="13"/>
  <c r="X44" i="13"/>
  <c r="Y44" i="13"/>
  <c r="Z44" i="13"/>
  <c r="W45" i="13"/>
  <c r="X45" i="13"/>
  <c r="Y45" i="13"/>
  <c r="Z45" i="13"/>
  <c r="W46" i="13"/>
  <c r="X46" i="13"/>
  <c r="Y46" i="13"/>
  <c r="Z46" i="13"/>
  <c r="W47" i="13"/>
  <c r="X47" i="13"/>
  <c r="Y47" i="13"/>
  <c r="Z47" i="13"/>
  <c r="W48" i="13"/>
  <c r="X48" i="13"/>
  <c r="Y48" i="13"/>
  <c r="Z48" i="13"/>
  <c r="W49" i="13"/>
  <c r="X49" i="13"/>
  <c r="Y49" i="13"/>
  <c r="Z49" i="13"/>
  <c r="W50" i="13"/>
  <c r="X50" i="13"/>
  <c r="Y50" i="13"/>
  <c r="Z50" i="13"/>
  <c r="W51" i="13"/>
  <c r="X51" i="13"/>
  <c r="Y51" i="13"/>
  <c r="Z51" i="13"/>
  <c r="W52" i="13"/>
  <c r="X52" i="13"/>
  <c r="Y52" i="13"/>
  <c r="Z52" i="13"/>
  <c r="W53" i="13"/>
  <c r="X53" i="13"/>
  <c r="Y53" i="13"/>
  <c r="Z53" i="13"/>
  <c r="W54" i="13"/>
  <c r="X54" i="13"/>
  <c r="Y54" i="13"/>
  <c r="Z54" i="13"/>
  <c r="W55" i="13"/>
  <c r="X55" i="13"/>
  <c r="Y55" i="13"/>
  <c r="Z55" i="13"/>
  <c r="W56" i="13"/>
  <c r="X56" i="13"/>
  <c r="Y56" i="13"/>
  <c r="Z56" i="13"/>
  <c r="W57" i="13"/>
  <c r="X57" i="13"/>
  <c r="Y57" i="13"/>
  <c r="Z57" i="13"/>
  <c r="W58" i="13"/>
  <c r="X58" i="13"/>
  <c r="Y58" i="13"/>
  <c r="Z58" i="13"/>
  <c r="W59" i="13"/>
  <c r="X59" i="13"/>
  <c r="Y59" i="13"/>
  <c r="Z59" i="13"/>
  <c r="W60" i="13"/>
  <c r="X60" i="13"/>
  <c r="Y60" i="13"/>
  <c r="Z60" i="13"/>
  <c r="W61" i="13"/>
  <c r="X61" i="13"/>
  <c r="Y61" i="13"/>
  <c r="Z61" i="13"/>
  <c r="W62" i="13"/>
  <c r="X62" i="13"/>
  <c r="Y62" i="13"/>
  <c r="Z62" i="13"/>
  <c r="W63" i="13"/>
  <c r="X63" i="13"/>
  <c r="Y63" i="13"/>
  <c r="Z63" i="13"/>
  <c r="W64" i="13"/>
  <c r="X64" i="13"/>
  <c r="Y64" i="13"/>
  <c r="Z64" i="13"/>
  <c r="W65" i="13"/>
  <c r="X65" i="13"/>
  <c r="Y65" i="13"/>
  <c r="Z65" i="13"/>
  <c r="W66" i="13"/>
  <c r="X66" i="13"/>
  <c r="Y66" i="13"/>
  <c r="Z66" i="13"/>
  <c r="W67" i="13"/>
  <c r="X67" i="13"/>
  <c r="Y67" i="13"/>
  <c r="Z67" i="13"/>
  <c r="W68" i="13"/>
  <c r="X68" i="13"/>
  <c r="Y68" i="13"/>
  <c r="Z68" i="13"/>
  <c r="X18" i="13"/>
  <c r="Y18" i="13"/>
  <c r="Z18" i="13"/>
  <c r="W18" i="13"/>
  <c r="S19" i="13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S23" i="13"/>
  <c r="T23" i="13"/>
  <c r="U23" i="13"/>
  <c r="V23" i="13"/>
  <c r="S24" i="13"/>
  <c r="T24" i="13"/>
  <c r="U24" i="13"/>
  <c r="V24" i="13"/>
  <c r="S25" i="13"/>
  <c r="T25" i="13"/>
  <c r="U25" i="13"/>
  <c r="V25" i="13"/>
  <c r="S26" i="13"/>
  <c r="T26" i="13"/>
  <c r="U26" i="13"/>
  <c r="V26" i="13"/>
  <c r="S27" i="13"/>
  <c r="T27" i="13"/>
  <c r="U27" i="13"/>
  <c r="V27" i="13"/>
  <c r="S28" i="13"/>
  <c r="T28" i="13"/>
  <c r="U28" i="13"/>
  <c r="V28" i="13"/>
  <c r="S29" i="13"/>
  <c r="T29" i="13"/>
  <c r="U29" i="13"/>
  <c r="V29" i="13"/>
  <c r="S30" i="13"/>
  <c r="T30" i="13"/>
  <c r="U30" i="13"/>
  <c r="V30" i="13"/>
  <c r="S31" i="13"/>
  <c r="T31" i="13"/>
  <c r="U31" i="13"/>
  <c r="V31" i="13"/>
  <c r="S32" i="13"/>
  <c r="T32" i="13"/>
  <c r="U32" i="13"/>
  <c r="V32" i="13"/>
  <c r="S33" i="13"/>
  <c r="T33" i="13"/>
  <c r="U33" i="13"/>
  <c r="V33" i="13"/>
  <c r="S34" i="13"/>
  <c r="T34" i="13"/>
  <c r="U34" i="13"/>
  <c r="V34" i="13"/>
  <c r="S35" i="13"/>
  <c r="T35" i="13"/>
  <c r="U35" i="13"/>
  <c r="V35" i="13"/>
  <c r="S36" i="13"/>
  <c r="T36" i="13"/>
  <c r="U36" i="13"/>
  <c r="V36" i="13"/>
  <c r="S37" i="13"/>
  <c r="T37" i="13"/>
  <c r="U37" i="13"/>
  <c r="V37" i="13"/>
  <c r="S38" i="13"/>
  <c r="T38" i="13"/>
  <c r="U38" i="13"/>
  <c r="V38" i="13"/>
  <c r="S39" i="13"/>
  <c r="T39" i="13"/>
  <c r="U39" i="13"/>
  <c r="V39" i="13"/>
  <c r="S40" i="13"/>
  <c r="T40" i="13"/>
  <c r="U40" i="13"/>
  <c r="V40" i="13"/>
  <c r="S41" i="13"/>
  <c r="T41" i="13"/>
  <c r="U41" i="13"/>
  <c r="V41" i="13"/>
  <c r="S42" i="13"/>
  <c r="T42" i="13"/>
  <c r="U42" i="13"/>
  <c r="V42" i="13"/>
  <c r="S43" i="13"/>
  <c r="T43" i="13"/>
  <c r="U43" i="13"/>
  <c r="V43" i="13"/>
  <c r="S44" i="13"/>
  <c r="T44" i="13"/>
  <c r="U44" i="13"/>
  <c r="V44" i="13"/>
  <c r="S45" i="13"/>
  <c r="T45" i="13"/>
  <c r="U45" i="13"/>
  <c r="V45" i="13"/>
  <c r="S46" i="13"/>
  <c r="T46" i="13"/>
  <c r="U46" i="13"/>
  <c r="V46" i="13"/>
  <c r="S47" i="13"/>
  <c r="T47" i="13"/>
  <c r="U47" i="13"/>
  <c r="V47" i="13"/>
  <c r="S48" i="13"/>
  <c r="T48" i="13"/>
  <c r="U48" i="13"/>
  <c r="V48" i="13"/>
  <c r="S49" i="13"/>
  <c r="T49" i="13"/>
  <c r="U49" i="13"/>
  <c r="V49" i="13"/>
  <c r="S50" i="13"/>
  <c r="T50" i="13"/>
  <c r="U50" i="13"/>
  <c r="V50" i="13"/>
  <c r="S51" i="13"/>
  <c r="T51" i="13"/>
  <c r="U51" i="13"/>
  <c r="V51" i="13"/>
  <c r="S52" i="13"/>
  <c r="T52" i="13"/>
  <c r="U52" i="13"/>
  <c r="V52" i="13"/>
  <c r="S53" i="13"/>
  <c r="T53" i="13"/>
  <c r="U53" i="13"/>
  <c r="V53" i="13"/>
  <c r="S54" i="13"/>
  <c r="T54" i="13"/>
  <c r="U54" i="13"/>
  <c r="V54" i="13"/>
  <c r="S55" i="13"/>
  <c r="T55" i="13"/>
  <c r="U55" i="13"/>
  <c r="V55" i="13"/>
  <c r="S56" i="13"/>
  <c r="T56" i="13"/>
  <c r="U56" i="13"/>
  <c r="V56" i="13"/>
  <c r="S57" i="13"/>
  <c r="T57" i="13"/>
  <c r="U57" i="13"/>
  <c r="V57" i="13"/>
  <c r="S58" i="13"/>
  <c r="T58" i="13"/>
  <c r="U58" i="13"/>
  <c r="V58" i="13"/>
  <c r="S59" i="13"/>
  <c r="T59" i="13"/>
  <c r="U59" i="13"/>
  <c r="V59" i="13"/>
  <c r="S60" i="13"/>
  <c r="T60" i="13"/>
  <c r="U60" i="13"/>
  <c r="V60" i="13"/>
  <c r="S61" i="13"/>
  <c r="T61" i="13"/>
  <c r="U61" i="13"/>
  <c r="V61" i="13"/>
  <c r="S62" i="13"/>
  <c r="T62" i="13"/>
  <c r="U62" i="13"/>
  <c r="V62" i="13"/>
  <c r="S63" i="13"/>
  <c r="T63" i="13"/>
  <c r="U63" i="13"/>
  <c r="V63" i="13"/>
  <c r="S64" i="13"/>
  <c r="T64" i="13"/>
  <c r="U64" i="13"/>
  <c r="V64" i="13"/>
  <c r="S65" i="13"/>
  <c r="T65" i="13"/>
  <c r="U65" i="13"/>
  <c r="V65" i="13"/>
  <c r="S66" i="13"/>
  <c r="T66" i="13"/>
  <c r="U66" i="13"/>
  <c r="V66" i="13"/>
  <c r="S67" i="13"/>
  <c r="T67" i="13"/>
  <c r="U67" i="13"/>
  <c r="V67" i="13"/>
  <c r="S68" i="13"/>
  <c r="T68" i="13"/>
  <c r="U68" i="13"/>
  <c r="V68" i="13"/>
  <c r="T18" i="13"/>
  <c r="U18" i="13"/>
  <c r="V18" i="13"/>
  <c r="S18" i="13"/>
  <c r="O19" i="13"/>
  <c r="P19" i="13"/>
  <c r="Q19" i="13"/>
  <c r="R19" i="13"/>
  <c r="O20" i="13"/>
  <c r="P20" i="13"/>
  <c r="Q20" i="13"/>
  <c r="R20" i="13"/>
  <c r="O21" i="13"/>
  <c r="P21" i="13"/>
  <c r="Q21" i="13"/>
  <c r="R21" i="13"/>
  <c r="O22" i="13"/>
  <c r="P22" i="13"/>
  <c r="R22" i="13"/>
  <c r="O23" i="13"/>
  <c r="P23" i="13"/>
  <c r="Q23" i="13"/>
  <c r="R23" i="13"/>
  <c r="O24" i="13"/>
  <c r="P24" i="13"/>
  <c r="R24" i="13"/>
  <c r="O25" i="13"/>
  <c r="P25" i="13"/>
  <c r="Q25" i="13"/>
  <c r="R25" i="13"/>
  <c r="O26" i="13"/>
  <c r="P26" i="13"/>
  <c r="Q26" i="13"/>
  <c r="R26" i="13"/>
  <c r="O27" i="13"/>
  <c r="P27" i="13"/>
  <c r="Q27" i="13"/>
  <c r="R27" i="13"/>
  <c r="O28" i="13"/>
  <c r="P28" i="13"/>
  <c r="Q28" i="13"/>
  <c r="R28" i="13"/>
  <c r="O29" i="13"/>
  <c r="Q29" i="13"/>
  <c r="R29" i="13"/>
  <c r="O30" i="13"/>
  <c r="P30" i="13"/>
  <c r="R30" i="13"/>
  <c r="O31" i="13"/>
  <c r="P31" i="13"/>
  <c r="Q31" i="13"/>
  <c r="R31" i="13"/>
  <c r="O32" i="13"/>
  <c r="P32" i="13"/>
  <c r="Q32" i="13"/>
  <c r="R32" i="13"/>
  <c r="O33" i="13"/>
  <c r="Q33" i="13"/>
  <c r="R33" i="13"/>
  <c r="O34" i="13"/>
  <c r="P34" i="13"/>
  <c r="R34" i="13"/>
  <c r="O35" i="13"/>
  <c r="P35" i="13"/>
  <c r="R35" i="13"/>
  <c r="O36" i="13"/>
  <c r="P36" i="13"/>
  <c r="R36" i="13"/>
  <c r="P37" i="13"/>
  <c r="R37" i="13"/>
  <c r="O38" i="13"/>
  <c r="R38" i="13"/>
  <c r="O39" i="13"/>
  <c r="P39" i="13"/>
  <c r="Q39" i="13"/>
  <c r="R39" i="13"/>
  <c r="O40" i="13"/>
  <c r="P40" i="13"/>
  <c r="R40" i="13"/>
  <c r="O41" i="13"/>
  <c r="P41" i="13"/>
  <c r="Q41" i="13"/>
  <c r="R41" i="13"/>
  <c r="O42" i="13"/>
  <c r="P42" i="13"/>
  <c r="R42" i="13"/>
  <c r="O43" i="13"/>
  <c r="P43" i="13"/>
  <c r="R43" i="13"/>
  <c r="O44" i="13"/>
  <c r="P44" i="13"/>
  <c r="Q44" i="13"/>
  <c r="R44" i="13"/>
  <c r="O45" i="13"/>
  <c r="P45" i="13"/>
  <c r="Q45" i="13"/>
  <c r="R45" i="13"/>
  <c r="O46" i="13"/>
  <c r="P46" i="13"/>
  <c r="Q46" i="13"/>
  <c r="R46" i="13"/>
  <c r="O47" i="13"/>
  <c r="P47" i="13"/>
  <c r="Q47" i="13"/>
  <c r="R47" i="13"/>
  <c r="O48" i="13"/>
  <c r="P48" i="13"/>
  <c r="Q48" i="13"/>
  <c r="R48" i="13"/>
  <c r="O49" i="13"/>
  <c r="P49" i="13"/>
  <c r="Q49" i="13"/>
  <c r="R49" i="13"/>
  <c r="O50" i="13"/>
  <c r="P50" i="13"/>
  <c r="Q50" i="13"/>
  <c r="R50" i="13"/>
  <c r="O51" i="13"/>
  <c r="P51" i="13"/>
  <c r="Q51" i="13"/>
  <c r="R51" i="13"/>
  <c r="O52" i="13"/>
  <c r="P52" i="13"/>
  <c r="Q52" i="13"/>
  <c r="R52" i="13"/>
  <c r="O53" i="13"/>
  <c r="P53" i="13"/>
  <c r="Q53" i="13"/>
  <c r="R53" i="13"/>
  <c r="O54" i="13"/>
  <c r="P54" i="13"/>
  <c r="Q54" i="13"/>
  <c r="R54" i="13"/>
  <c r="O55" i="13"/>
  <c r="P55" i="13"/>
  <c r="R55" i="13"/>
  <c r="O56" i="13"/>
  <c r="P56" i="13"/>
  <c r="Q56" i="13"/>
  <c r="R56" i="13"/>
  <c r="P57" i="13"/>
  <c r="Q57" i="13"/>
  <c r="R57" i="13"/>
  <c r="O58" i="13"/>
  <c r="P58" i="13"/>
  <c r="Q58" i="13"/>
  <c r="R58" i="13"/>
  <c r="O59" i="13"/>
  <c r="P59" i="13"/>
  <c r="Q59" i="13"/>
  <c r="R59" i="13"/>
  <c r="O60" i="13"/>
  <c r="P60" i="13"/>
  <c r="Q60" i="13"/>
  <c r="R60" i="13"/>
  <c r="O61" i="13"/>
  <c r="P61" i="13"/>
  <c r="Q61" i="13"/>
  <c r="R61" i="13"/>
  <c r="O62" i="13"/>
  <c r="P62" i="13"/>
  <c r="Q62" i="13"/>
  <c r="R62" i="13"/>
  <c r="R63" i="13"/>
  <c r="O64" i="13"/>
  <c r="P64" i="13"/>
  <c r="Q64" i="13"/>
  <c r="R64" i="13"/>
  <c r="O65" i="13"/>
  <c r="P65" i="13"/>
  <c r="Q65" i="13"/>
  <c r="R65" i="13"/>
  <c r="O66" i="13"/>
  <c r="P66" i="13"/>
  <c r="Q66" i="13"/>
  <c r="R66" i="13"/>
  <c r="O67" i="13"/>
  <c r="P67" i="13"/>
  <c r="Q67" i="13"/>
  <c r="R67" i="13"/>
  <c r="Q68" i="13"/>
  <c r="R68" i="13"/>
  <c r="R18" i="13"/>
  <c r="Q18" i="13"/>
  <c r="P18" i="13"/>
  <c r="O18" i="13"/>
  <c r="N19" i="13"/>
  <c r="J19" i="13"/>
  <c r="N44" i="13"/>
  <c r="N45" i="13" s="1"/>
  <c r="J45" i="13"/>
  <c r="N66" i="13"/>
  <c r="N65" i="13"/>
  <c r="J18" i="13"/>
  <c r="J44" i="13"/>
  <c r="J65" i="13"/>
  <c r="J66" i="13"/>
  <c r="N18" i="13" l="1"/>
</calcChain>
</file>

<file path=xl/sharedStrings.xml><?xml version="1.0" encoding="utf-8"?>
<sst xmlns="http://schemas.openxmlformats.org/spreadsheetml/2006/main" count="5598" uniqueCount="132">
  <si>
    <t>Анализ поступления налоговых и неналоговых доходов консолидированного бюджета муниципального образования</t>
  </si>
  <si>
    <t>по состоянию на  1 апреля 2020 г.</t>
  </si>
  <si>
    <t>Кош-Агачский район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</si>
  <si>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</si>
  <si>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</si>
  <si>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</si>
  <si>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</si>
  <si>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</si>
  <si>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</si>
  <si>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</si>
  <si>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</si>
  <si>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</si>
  <si>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</si>
  <si>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</si>
  <si>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</si>
  <si>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</si>
  <si>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</si>
  <si>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</si>
  <si>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</si>
  <si>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</si>
  <si>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</si>
  <si>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</si>
  <si>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</si>
  <si>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</si>
  <si>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</si>
  <si>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 xml:space="preserve"> -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</si>
  <si>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</si>
  <si>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</si>
  <si>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</si>
  <si>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</si>
  <si>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</si>
  <si>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</si>
  <si>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</si>
  <si>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</si>
  <si>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</si>
  <si>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</si>
  <si>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</si>
  <si>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</si>
  <si>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</si>
  <si>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</si>
  <si>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</si>
  <si>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</si>
  <si>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</si>
  <si>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</si>
  <si>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</si>
  <si>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</si>
  <si>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</si>
  <si>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</si>
  <si>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</si>
  <si>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</si>
  <si>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</si>
  <si>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</si>
  <si>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</si>
  <si>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</si>
  <si>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</si>
  <si>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</si>
  <si>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</si>
  <si>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</si>
  <si>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</si>
  <si>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</si>
  <si>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</si>
  <si>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</si>
  <si>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</si>
  <si>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</si>
  <si>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</si>
  <si>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</si>
  <si>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</si>
  <si>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</si>
  <si>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</si>
  <si>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</si>
  <si>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</si>
  <si>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</si>
  <si>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</si>
  <si>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</si>
  <si>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</si>
  <si>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</si>
  <si>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</si>
  <si>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</si>
  <si>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</si>
  <si>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</si>
  <si>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</si>
  <si>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</si>
  <si>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</si>
  <si>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</si>
  <si>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</si>
  <si>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</si>
  <si>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</si>
  <si>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</si>
  <si>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</si>
  <si>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</si>
  <si>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</si>
  <si>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</si>
  <si>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</si>
  <si>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</si>
  <si>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</si>
  <si>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</si>
  <si>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</si>
  <si>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</si>
  <si>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</si>
  <si>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</si>
  <si>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</si>
  <si>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</si>
  <si>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</si>
  <si>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</si>
  <si>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</si>
  <si>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</si>
  <si>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</si>
  <si>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</si>
  <si>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</si>
  <si>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</si>
  <si>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</si>
  <si>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</si>
  <si>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</si>
  <si>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</si>
  <si>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</si>
  <si>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</si>
  <si>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Улаганский район</t>
  </si>
  <si>
    <t>Усть-Канский район</t>
  </si>
  <si>
    <t>Онгудайский район</t>
  </si>
  <si>
    <t>Шебалинский район</t>
  </si>
  <si>
    <t>Усть-Коксинский район</t>
  </si>
  <si>
    <t>Турочакский район</t>
  </si>
  <si>
    <t>Майминский район</t>
  </si>
  <si>
    <t>Чойский район</t>
  </si>
  <si>
    <t>Чемальский район</t>
  </si>
  <si>
    <t>Горно-Алтайск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</si>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</sst>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  <scheme val="minor"/>
    </font>
    <font>
      <sz val="16"/>
      <name val="Calibri"/>
      <family val="2"/>
      <scheme val="minor"/>
    </font>
    <font>
      <u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0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11" fillId="3" borderId="3"/>
    <xf numFmtId="49" fontId="1" fillId="0" borderId="3">
      <alignment horizontal="center" vertical="center"/>
    </xf>
    <xf numFmtId="4" fontId="10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11" fillId="0" borderId="3"/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11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0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11" fillId="0" borderId="3">
      <alignment vertical="center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  <xf numFmtId="0" fontId="15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NumberFormat="1" applyProtection="1"/>
    <xf numFmtId="0" fontId="1" fillId="0" borderId="2" xfId="19" applyNumberFormat="1" applyProtection="1"/>
    <xf numFmtId="0" fontId="8" fillId="2" borderId="3" xfId="20" applyNumberFormat="1" applyProtection="1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0" fontId="1" fillId="0" borderId="4" xfId="22" applyNumberFormat="1" applyProtection="1"/>
    <xf numFmtId="0" fontId="9" fillId="3" borderId="3" xfId="23" applyNumberFormat="1" applyProtection="1">
      <alignment horizontal="left" vertical="center" wrapText="1"/>
    </xf>
    <xf numFmtId="49" fontId="7" fillId="3" borderId="3" xfId="28" applyNumberFormat="1" applyProtection="1">
      <alignment horizontal="center" vertical="center" wrapText="1"/>
    </xf>
    <xf numFmtId="0" fontId="1" fillId="0" borderId="3" xfId="29" applyNumberFormat="1" applyProtection="1">
      <alignment horizontal="left" vertical="center" wrapText="1"/>
    </xf>
    <xf numFmtId="49" fontId="2" fillId="0" borderId="3" xfId="30" applyNumberFormat="1" applyProtection="1">
      <alignment horizontal="center" vertical="center" wrapText="1"/>
    </xf>
    <xf numFmtId="0" fontId="9" fillId="0" borderId="3" xfId="32" applyNumberFormat="1" applyProtection="1">
      <alignment horizontal="left" vertical="center" wrapText="1"/>
    </xf>
    <xf numFmtId="49" fontId="7" fillId="0" borderId="3" xfId="33" applyNumberFormat="1" applyProtection="1">
      <alignment horizontal="center" vertical="center" wrapText="1"/>
    </xf>
    <xf numFmtId="0" fontId="12" fillId="0" borderId="3" xfId="35" applyNumberFormat="1" applyProtection="1">
      <alignment horizontal="left" vertical="center" wrapText="1"/>
    </xf>
    <xf numFmtId="49" fontId="1" fillId="0" borderId="3" xfId="36" applyNumberFormat="1" applyProtection="1">
      <alignment horizontal="left" vertical="center" wrapText="1"/>
    </xf>
    <xf numFmtId="0" fontId="1" fillId="0" borderId="1" xfId="37" applyNumberFormat="1" applyProtection="1">
      <alignment horizontal="left" vertical="center" wrapText="1"/>
    </xf>
    <xf numFmtId="0" fontId="9" fillId="0" borderId="3" xfId="38" applyNumberFormat="1" applyProtection="1">
      <alignment vertical="center" wrapText="1"/>
    </xf>
    <xf numFmtId="0" fontId="1" fillId="0" borderId="3" xfId="39" applyNumberFormat="1" applyProtection="1">
      <alignment vertical="center" wrapText="1"/>
    </xf>
    <xf numFmtId="49" fontId="13" fillId="0" borderId="3" xfId="40" applyNumberFormat="1" applyProtection="1">
      <alignment horizontal="center" vertical="center" wrapText="1"/>
    </xf>
    <xf numFmtId="0" fontId="12" fillId="0" borderId="3" xfId="41" applyNumberFormat="1" applyProtection="1">
      <alignment horizontal="left" vertical="center"/>
    </xf>
    <xf numFmtId="49" fontId="13" fillId="0" borderId="3" xfId="42" applyNumberFormat="1" applyProtection="1">
      <alignment horizontal="center"/>
    </xf>
    <xf numFmtId="0" fontId="3" fillId="0" borderId="1" xfId="45" applyNumberFormat="1" applyProtection="1">
      <alignment horizontal="center" vertical="center"/>
    </xf>
    <xf numFmtId="0" fontId="1" fillId="4" borderId="3" xfId="46" applyNumberFormat="1" applyProtection="1">
      <alignment horizontal="center" vertical="center"/>
    </xf>
    <xf numFmtId="49" fontId="9" fillId="3" borderId="3" xfId="48" applyNumberFormat="1" applyProtection="1">
      <alignment horizontal="left" vertical="center" wrapText="1"/>
    </xf>
    <xf numFmtId="49" fontId="9" fillId="3" borderId="3" xfId="49" applyNumberFormat="1" applyProtection="1">
      <alignment horizontal="center" vertical="center"/>
    </xf>
    <xf numFmtId="4" fontId="11" fillId="3" borderId="3" xfId="50" applyNumberFormat="1" applyProtection="1"/>
    <xf numFmtId="49" fontId="1" fillId="0" borderId="3" xfId="51" applyNumberFormat="1" applyProtection="1">
      <alignment horizontal="center" vertical="center"/>
    </xf>
    <xf numFmtId="4" fontId="10" fillId="0" borderId="3" xfId="52" applyNumberFormat="1" applyProtection="1"/>
    <xf numFmtId="49" fontId="9" fillId="0" borderId="3" xfId="53" applyNumberFormat="1" applyProtection="1">
      <alignment horizontal="left" vertical="center" wrapText="1"/>
    </xf>
    <xf numFmtId="49" fontId="9" fillId="0" borderId="3" xfId="54" applyNumberFormat="1" applyProtection="1">
      <alignment horizontal="center" vertical="center"/>
    </xf>
    <xf numFmtId="4" fontId="11" fillId="0" borderId="3" xfId="55" applyNumberFormat="1" applyProtection="1"/>
    <xf numFmtId="49" fontId="12" fillId="0" borderId="3" xfId="56" applyNumberFormat="1" applyProtection="1">
      <alignment horizontal="left" vertical="center" wrapText="1"/>
    </xf>
    <xf numFmtId="49" fontId="9" fillId="3" borderId="3" xfId="60" applyNumberFormat="1" applyProtection="1">
      <alignment vertical="center" wrapText="1"/>
    </xf>
    <xf numFmtId="49" fontId="9" fillId="3" borderId="3" xfId="61" applyNumberFormat="1" applyProtection="1">
      <alignment horizontal="center" vertical="center" wrapText="1"/>
    </xf>
    <xf numFmtId="0" fontId="3" fillId="0" borderId="1" xfId="63" applyNumberFormat="1" applyProtection="1">
      <alignment vertical="center"/>
    </xf>
    <xf numFmtId="49" fontId="1" fillId="0" borderId="3" xfId="64" applyNumberFormat="1" applyProtection="1">
      <alignment vertical="center" wrapText="1"/>
    </xf>
    <xf numFmtId="49" fontId="1" fillId="0" borderId="3" xfId="65" applyNumberFormat="1" applyProtection="1">
      <alignment horizontal="center" vertical="center" wrapText="1"/>
    </xf>
    <xf numFmtId="49" fontId="9" fillId="0" borderId="3" xfId="67" applyNumberFormat="1" applyProtection="1">
      <alignment vertical="center" wrapText="1"/>
    </xf>
    <xf numFmtId="49" fontId="9" fillId="0" borderId="3" xfId="68" applyNumberFormat="1" applyProtection="1">
      <alignment horizontal="center" vertical="center" wrapText="1"/>
    </xf>
    <xf numFmtId="49" fontId="12" fillId="0" borderId="3" xfId="70" applyNumberFormat="1" applyProtection="1">
      <alignment vertical="center" wrapText="1"/>
    </xf>
    <xf numFmtId="49" fontId="9" fillId="3" borderId="5" xfId="71" applyNumberFormat="1" applyProtection="1">
      <alignment horizontal="left" vertical="center" wrapText="1"/>
    </xf>
    <xf numFmtId="49" fontId="9" fillId="3" borderId="5" xfId="72" applyNumberFormat="1" applyProtection="1">
      <alignment horizontal="center" vertical="center" wrapText="1"/>
    </xf>
    <xf numFmtId="49" fontId="18" fillId="0" borderId="1" xfId="1" applyNumberFormat="1" applyFont="1" applyProtection="1"/>
    <xf numFmtId="0" fontId="18" fillId="0" borderId="1" xfId="2" applyNumberFormat="1" applyFont="1" applyProtection="1"/>
    <xf numFmtId="0" fontId="18" fillId="0" borderId="1" xfId="7" applyNumberFormat="1" applyFont="1" applyProtection="1">
      <alignment horizontal="left"/>
    </xf>
    <xf numFmtId="0" fontId="18" fillId="0" borderId="1" xfId="3" applyNumberFormat="1" applyFont="1" applyProtection="1">
      <alignment horizontal="left"/>
    </xf>
    <xf numFmtId="0" fontId="18" fillId="0" borderId="1" xfId="4" applyNumberFormat="1" applyFont="1" applyProtection="1">
      <alignment horizontal="center"/>
    </xf>
    <xf numFmtId="0" fontId="19" fillId="0" borderId="1" xfId="5" applyNumberFormat="1" applyFont="1" applyProtection="1"/>
    <xf numFmtId="0" fontId="20" fillId="0" borderId="0" xfId="0" applyFont="1" applyProtection="1">
      <protection locked="0"/>
    </xf>
    <xf numFmtId="49" fontId="18" fillId="0" borderId="1" xfId="9" applyNumberFormat="1" applyFont="1" applyProtection="1">
      <alignment horizontal="left"/>
    </xf>
    <xf numFmtId="49" fontId="18" fillId="0" borderId="1" xfId="11" applyNumberFormat="1" applyFont="1" applyProtection="1">
      <alignment horizontal="left" wrapText="1"/>
    </xf>
    <xf numFmtId="49" fontId="18" fillId="0" borderId="1" xfId="12" applyNumberFormat="1" applyFont="1" applyProtection="1">
      <alignment wrapText="1"/>
    </xf>
    <xf numFmtId="49" fontId="18" fillId="0" borderId="1" xfId="14" applyNumberFormat="1" applyFont="1" applyProtection="1">
      <alignment horizontal="left" wrapText="1"/>
    </xf>
    <xf numFmtId="0" fontId="18" fillId="0" borderId="1" xfId="15" applyNumberFormat="1" applyFont="1" applyProtection="1">
      <alignment horizontal="center" vertical="center"/>
    </xf>
    <xf numFmtId="0" fontId="22" fillId="0" borderId="3" xfId="32" applyNumberFormat="1" applyFont="1" applyProtection="1">
      <alignment horizontal="left" vertical="center" wrapText="1"/>
    </xf>
    <xf numFmtId="49" fontId="23" fillId="0" borderId="3" xfId="33" applyNumberFormat="1" applyFont="1" applyProtection="1">
      <alignment horizontal="center" vertical="center" wrapText="1"/>
    </xf>
    <xf numFmtId="0" fontId="22" fillId="0" borderId="4" xfId="22" applyNumberFormat="1" applyFont="1" applyProtection="1"/>
    <xf numFmtId="0" fontId="24" fillId="0" borderId="1" xfId="5" applyNumberFormat="1" applyFont="1" applyProtection="1"/>
    <xf numFmtId="0" fontId="25" fillId="0" borderId="0" xfId="0" applyFont="1" applyProtection="1">
      <protection locked="0"/>
    </xf>
    <xf numFmtId="49" fontId="23" fillId="0" borderId="3" xfId="30" applyNumberFormat="1" applyFont="1" applyProtection="1">
      <alignment horizontal="center" vertical="center" wrapText="1"/>
    </xf>
    <xf numFmtId="0" fontId="22" fillId="3" borderId="3" xfId="23" applyNumberFormat="1" applyFont="1" applyProtection="1">
      <alignment horizontal="left" vertical="center" wrapText="1"/>
    </xf>
    <xf numFmtId="49" fontId="23" fillId="3" borderId="3" xfId="28" applyNumberFormat="1" applyFont="1" applyProtection="1">
      <alignment horizontal="center" vertical="center" wrapText="1"/>
    </xf>
    <xf numFmtId="49" fontId="23" fillId="3" borderId="3" xfId="24" applyNumberFormat="1" applyFont="1" applyProtection="1">
      <alignment horizontal="center" vertical="center" wrapText="1"/>
    </xf>
    <xf numFmtId="0" fontId="22" fillId="3" borderId="5" xfId="26" applyNumberFormat="1" applyFont="1" applyProtection="1">
      <alignment horizontal="left" vertical="center" wrapText="1"/>
    </xf>
    <xf numFmtId="49" fontId="23" fillId="3" borderId="5" xfId="27" applyNumberFormat="1" applyFont="1" applyProtection="1">
      <alignment horizontal="center" vertical="center" wrapText="1"/>
    </xf>
    <xf numFmtId="4" fontId="26" fillId="3" borderId="3" xfId="25" applyNumberFormat="1" applyFont="1" applyAlignment="1" applyProtection="1">
      <alignment horizontal="center" vertical="center"/>
    </xf>
    <xf numFmtId="4" fontId="18" fillId="0" borderId="3" xfId="31" applyNumberFormat="1" applyFont="1" applyAlignment="1" applyProtection="1">
      <alignment horizontal="center" vertical="center"/>
    </xf>
    <xf numFmtId="4" fontId="26" fillId="0" borderId="3" xfId="31" applyNumberFormat="1" applyFont="1" applyAlignment="1" applyProtection="1">
      <alignment horizontal="center" vertical="center"/>
    </xf>
    <xf numFmtId="4" fontId="18" fillId="0" borderId="3" xfId="31" applyNumberFormat="1" applyFont="1" applyFill="1" applyAlignment="1" applyProtection="1">
      <alignment horizontal="center" vertical="center"/>
    </xf>
    <xf numFmtId="4" fontId="26" fillId="0" borderId="3" xfId="25" applyNumberFormat="1" applyFont="1" applyFill="1" applyAlignment="1" applyProtection="1">
      <alignment horizontal="center" vertical="center"/>
    </xf>
    <xf numFmtId="4" fontId="26" fillId="0" borderId="3" xfId="31" applyNumberFormat="1" applyFont="1" applyFill="1" applyAlignment="1" applyProtection="1">
      <alignment horizontal="center" vertical="center"/>
    </xf>
    <xf numFmtId="0" fontId="1" fillId="0" borderId="4" xfId="22" applyNumberFormat="1" applyFill="1" applyProtection="1"/>
    <xf numFmtId="0" fontId="27" fillId="0" borderId="1" xfId="5" applyNumberFormat="1" applyFont="1" applyProtection="1"/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1" xfId="45" applyNumberFormat="1" applyFont="1" applyProtection="1">
      <alignment horizontal="center" vertical="center"/>
    </xf>
    <xf numFmtId="0" fontId="33" fillId="0" borderId="0" xfId="0" applyFont="1" applyProtection="1">
      <protection locked="0"/>
    </xf>
    <xf numFmtId="4" fontId="11" fillId="3" borderId="3" xfId="50" applyNumberFormat="1" applyAlignment="1" applyProtection="1">
      <alignment horizontal="center" vertical="center"/>
    </xf>
    <xf numFmtId="4" fontId="10" fillId="0" borderId="3" xfId="52" applyNumberFormat="1" applyAlignment="1" applyProtection="1">
      <alignment horizontal="center" vertical="center"/>
    </xf>
    <xf numFmtId="4" fontId="11" fillId="0" borderId="3" xfId="55" applyNumberFormat="1" applyAlignment="1" applyProtection="1">
      <alignment horizontal="center" vertical="center"/>
    </xf>
    <xf numFmtId="4" fontId="26" fillId="3" borderId="3" xfId="50" applyNumberFormat="1" applyFont="1" applyAlignment="1" applyProtection="1">
      <alignment horizontal="center" vertical="center"/>
    </xf>
    <xf numFmtId="4" fontId="18" fillId="0" borderId="3" xfId="52" applyNumberFormat="1" applyFont="1" applyAlignment="1" applyProtection="1">
      <alignment horizontal="center" vertical="center"/>
    </xf>
    <xf numFmtId="4" fontId="26" fillId="0" borderId="3" xfId="55" applyNumberFormat="1" applyFont="1" applyAlignment="1" applyProtection="1">
      <alignment horizontal="center" vertical="center"/>
    </xf>
    <xf numFmtId="4" fontId="26" fillId="3" borderId="3" xfId="62" applyNumberFormat="1" applyFont="1" applyProtection="1">
      <alignment vertical="center"/>
    </xf>
    <xf numFmtId="4" fontId="18" fillId="0" borderId="3" xfId="66" applyNumberFormat="1" applyFont="1" applyProtection="1">
      <alignment vertical="center"/>
    </xf>
    <xf numFmtId="4" fontId="26" fillId="0" borderId="3" xfId="69" applyNumberFormat="1" applyFont="1" applyProtection="1">
      <alignment vertical="center"/>
    </xf>
    <xf numFmtId="0" fontId="29" fillId="0" borderId="1" xfId="5" applyNumberFormat="1" applyFont="1" applyProtection="1"/>
    <xf numFmtId="0" fontId="34" fillId="0" borderId="0" xfId="0" applyFont="1" applyProtection="1">
      <protection locked="0"/>
    </xf>
    <xf numFmtId="0" fontId="29" fillId="4" borderId="3" xfId="57" applyNumberFormat="1" applyFont="1" applyProtection="1">
      <alignment horizontal="center" vertical="center"/>
    </xf>
    <xf numFmtId="0" fontId="29" fillId="4" borderId="3" xfId="58" applyNumberFormat="1" applyFont="1" applyProtection="1">
      <alignment horizontal="center" vertical="center" wrapText="1"/>
    </xf>
    <xf numFmtId="0" fontId="29" fillId="4" borderId="1" xfId="59" applyNumberFormat="1" applyFont="1" applyProtection="1">
      <alignment horizontal="center" vertical="center"/>
    </xf>
    <xf numFmtId="49" fontId="26" fillId="0" borderId="1" xfId="9" applyNumberFormat="1" applyFont="1" applyProtection="1">
      <alignment horizontal="left"/>
    </xf>
    <xf numFmtId="49" fontId="26" fillId="0" borderId="1" xfId="11" applyNumberFormat="1" applyFont="1" applyProtection="1">
      <alignment horizontal="left" wrapText="1"/>
    </xf>
    <xf numFmtId="49" fontId="26" fillId="0" borderId="1" xfId="12" applyNumberFormat="1" applyFont="1" applyProtection="1">
      <alignment wrapText="1"/>
    </xf>
    <xf numFmtId="49" fontId="26" fillId="0" borderId="1" xfId="14" applyNumberFormat="1" applyFont="1" applyProtection="1">
      <alignment horizontal="left" wrapText="1"/>
    </xf>
    <xf numFmtId="0" fontId="26" fillId="0" borderId="1" xfId="2" applyNumberFormat="1" applyFont="1" applyProtection="1"/>
    <xf numFmtId="0" fontId="29" fillId="0" borderId="4" xfId="22" applyNumberFormat="1" applyFont="1" applyProtection="1"/>
    <xf numFmtId="0" fontId="30" fillId="0" borderId="1" xfId="5" applyNumberFormat="1" applyFont="1" applyProtection="1"/>
    <xf numFmtId="0" fontId="29" fillId="2" borderId="3" xfId="20" applyNumberFormat="1" applyFont="1" applyProtection="1">
      <alignment horizontal="center" vertical="center" wrapText="1"/>
    </xf>
    <xf numFmtId="4" fontId="18" fillId="3" borderId="3" xfId="25" applyNumberFormat="1" applyFont="1" applyAlignment="1" applyProtection="1">
      <alignment horizontal="center" vertical="center" shrinkToFit="1"/>
    </xf>
    <xf numFmtId="4" fontId="18" fillId="0" borderId="3" xfId="31" applyNumberFormat="1" applyFont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/>
      <protection locked="0"/>
    </xf>
    <xf numFmtId="4" fontId="26" fillId="3" borderId="3" xfId="25" applyNumberFormat="1" applyFont="1" applyAlignment="1" applyProtection="1">
      <alignment horizontal="center" vertical="center" shrinkToFit="1"/>
    </xf>
    <xf numFmtId="4" fontId="18" fillId="0" borderId="3" xfId="31" applyNumberFormat="1" applyFont="1" applyFill="1" applyAlignment="1" applyProtection="1">
      <alignment horizontal="center" vertical="center" shrinkToFit="1"/>
    </xf>
    <xf numFmtId="4" fontId="26" fillId="0" borderId="3" xfId="25" applyNumberFormat="1" applyFont="1" applyFill="1" applyAlignment="1" applyProtection="1">
      <alignment horizontal="center" vertical="center" shrinkToFit="1"/>
    </xf>
    <xf numFmtId="0" fontId="3" fillId="0" borderId="1" xfId="5" applyNumberFormat="1" applyFill="1" applyProtection="1"/>
    <xf numFmtId="0" fontId="0" fillId="0" borderId="0" xfId="0" applyFill="1" applyProtection="1">
      <protection locked="0"/>
    </xf>
    <xf numFmtId="4" fontId="18" fillId="0" borderId="3" xfId="31" applyNumberFormat="1" applyFont="1" applyAlignment="1" applyProtection="1">
      <alignment horizontal="right"/>
    </xf>
    <xf numFmtId="4" fontId="26" fillId="0" borderId="3" xfId="34" applyNumberFormat="1" applyFont="1" applyAlignment="1" applyProtection="1">
      <alignment horizontal="right"/>
    </xf>
    <xf numFmtId="49" fontId="26" fillId="0" borderId="1" xfId="1" applyNumberFormat="1" applyFont="1" applyProtection="1"/>
    <xf numFmtId="0" fontId="26" fillId="0" borderId="1" xfId="7" applyNumberFormat="1" applyFont="1" applyProtection="1">
      <alignment horizontal="left"/>
    </xf>
    <xf numFmtId="0" fontId="26" fillId="0" borderId="1" xfId="3" applyNumberFormat="1" applyFont="1" applyProtection="1">
      <alignment horizontal="left"/>
    </xf>
    <xf numFmtId="0" fontId="26" fillId="0" borderId="1" xfId="4" applyNumberFormat="1" applyFont="1" applyProtection="1">
      <alignment horizontal="center"/>
    </xf>
    <xf numFmtId="4" fontId="26" fillId="3" borderId="3" xfId="25" applyNumberFormat="1" applyFont="1" applyAlignment="1" applyProtection="1">
      <alignment horizontal="right"/>
    </xf>
    <xf numFmtId="0" fontId="27" fillId="0" borderId="1" xfId="45" applyNumberFormat="1" applyFo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2" fillId="0" borderId="1" xfId="5" applyNumberFormat="1" applyFont="1" applyProtection="1"/>
    <xf numFmtId="0" fontId="3" fillId="0" borderId="1" xfId="5" applyNumberFormat="1" applyAlignment="1" applyProtection="1">
      <alignment horizontal="center" vertical="center"/>
    </xf>
    <xf numFmtId="0" fontId="29" fillId="4" borderId="3" xfId="46" applyNumberFormat="1" applyFont="1" applyProtection="1">
      <alignment horizontal="center" vertical="center"/>
    </xf>
    <xf numFmtId="0" fontId="29" fillId="2" borderId="3" xfId="20" applyNumberFormat="1" applyFont="1" applyProtection="1">
      <alignment horizontal="center" vertical="center" wrapText="1"/>
    </xf>
    <xf numFmtId="0" fontId="29" fillId="2" borderId="3" xfId="20" applyFont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49" fontId="26" fillId="0" borderId="1" xfId="8" applyNumberFormat="1" applyFont="1" applyProtection="1">
      <alignment horizontal="center"/>
    </xf>
    <xf numFmtId="49" fontId="26" fillId="0" borderId="1" xfId="8" applyFont="1">
      <alignment horizontal="center"/>
    </xf>
    <xf numFmtId="49" fontId="26" fillId="0" borderId="1" xfId="10" applyNumberFormat="1" applyFont="1" applyProtection="1">
      <alignment horizontal="center" wrapText="1"/>
    </xf>
    <xf numFmtId="49" fontId="26" fillId="0" borderId="1" xfId="10" applyFont="1">
      <alignment horizontal="center" wrapText="1"/>
    </xf>
    <xf numFmtId="49" fontId="35" fillId="0" borderId="1" xfId="13" applyNumberFormat="1" applyFont="1" applyProtection="1">
      <alignment horizontal="left" wrapText="1"/>
    </xf>
    <xf numFmtId="49" fontId="35" fillId="0" borderId="1" xfId="13" applyFont="1">
      <alignment horizontal="left" wrapText="1"/>
    </xf>
    <xf numFmtId="0" fontId="26" fillId="0" borderId="1" xfId="15" applyNumberFormat="1" applyFont="1" applyProtection="1">
      <alignment horizontal="center" vertical="center"/>
    </xf>
    <xf numFmtId="0" fontId="26" fillId="0" borderId="1" xfId="15" applyFont="1">
      <alignment horizontal="center" vertical="center"/>
    </xf>
    <xf numFmtId="49" fontId="29" fillId="2" borderId="3" xfId="21" applyNumberFormat="1" applyFont="1" applyProtection="1">
      <alignment horizontal="center" vertical="center" wrapText="1"/>
    </xf>
    <xf numFmtId="49" fontId="29" fillId="2" borderId="3" xfId="21" applyFont="1">
      <alignment horizontal="center" vertical="center" wrapText="1"/>
    </xf>
    <xf numFmtId="0" fontId="26" fillId="0" borderId="1" xfId="43" applyNumberFormat="1" applyFont="1" applyProtection="1">
      <alignment horizontal="center" vertical="center"/>
    </xf>
    <xf numFmtId="0" fontId="26" fillId="0" borderId="1" xfId="43" applyFont="1">
      <alignment horizontal="center" vertical="center"/>
    </xf>
    <xf numFmtId="0" fontId="26" fillId="0" borderId="1" xfId="44" applyNumberFormat="1" applyFont="1" applyProtection="1">
      <alignment horizontal="center" vertical="center"/>
    </xf>
    <xf numFmtId="0" fontId="26" fillId="0" borderId="1" xfId="44" applyFont="1">
      <alignment horizontal="center" vertical="center"/>
    </xf>
    <xf numFmtId="0" fontId="29" fillId="4" borderId="3" xfId="46" applyNumberFormat="1" applyFont="1" applyProtection="1">
      <alignment horizontal="center" vertical="center"/>
    </xf>
    <xf numFmtId="0" fontId="29" fillId="4" borderId="3" xfId="46" applyFont="1">
      <alignment horizontal="center" vertical="center"/>
    </xf>
    <xf numFmtId="0" fontId="29" fillId="4" borderId="3" xfId="47" applyNumberFormat="1" applyFont="1" applyProtection="1">
      <alignment horizontal="center" vertical="center" wrapText="1"/>
    </xf>
    <xf numFmtId="0" fontId="29" fillId="4" borderId="3" xfId="47" applyFont="1">
      <alignment horizontal="center" vertical="center" wrapText="1"/>
    </xf>
    <xf numFmtId="0" fontId="29" fillId="4" borderId="3" xfId="57" applyNumberFormat="1" applyFont="1" applyProtection="1">
      <alignment horizontal="center" vertical="center"/>
    </xf>
    <xf numFmtId="0" fontId="29" fillId="4" borderId="3" xfId="57" applyFont="1">
      <alignment horizontal="center" vertical="center"/>
    </xf>
    <xf numFmtId="0" fontId="29" fillId="4" borderId="3" xfId="58" applyNumberFormat="1" applyFont="1" applyAlignment="1" applyProtection="1">
      <alignment horizontal="center" vertical="center" wrapText="1"/>
    </xf>
    <xf numFmtId="0" fontId="29" fillId="4" borderId="3" xfId="58" applyFont="1" applyAlignment="1">
      <alignment horizontal="center" vertical="center" wrapText="1"/>
    </xf>
    <xf numFmtId="0" fontId="29" fillId="4" borderId="3" xfId="57" applyNumberFormat="1" applyFont="1" applyAlignment="1" applyProtection="1">
      <alignment horizontal="center" vertical="center" wrapText="1"/>
    </xf>
    <xf numFmtId="0" fontId="29" fillId="4" borderId="3" xfId="57" applyFont="1" applyAlignment="1">
      <alignment horizontal="center" vertical="center" wrapText="1"/>
    </xf>
    <xf numFmtId="0" fontId="29" fillId="4" borderId="3" xfId="58" applyNumberFormat="1" applyFont="1" applyProtection="1">
      <alignment horizontal="center" vertical="center" wrapText="1"/>
    </xf>
    <xf numFmtId="0" fontId="29" fillId="4" borderId="3" xfId="58" applyFont="1">
      <alignment horizontal="center" vertical="center" wrapText="1"/>
    </xf>
    <xf numFmtId="0" fontId="17" fillId="4" borderId="3" xfId="46" applyNumberFormat="1" applyFont="1" applyProtection="1">
      <alignment horizontal="center" vertical="center"/>
    </xf>
    <xf numFmtId="0" fontId="17" fillId="4" borderId="3" xfId="46" applyFont="1">
      <alignment horizontal="center" vertical="center"/>
    </xf>
    <xf numFmtId="0" fontId="17" fillId="4" borderId="3" xfId="47" applyNumberFormat="1" applyFont="1" applyAlignment="1" applyProtection="1">
      <alignment horizontal="center" vertical="center" wrapText="1"/>
    </xf>
    <xf numFmtId="0" fontId="17" fillId="4" borderId="3" xfId="47" applyFont="1" applyAlignment="1">
      <alignment horizontal="center" vertical="center" wrapText="1"/>
    </xf>
    <xf numFmtId="0" fontId="17" fillId="4" borderId="3" xfId="46" applyNumberFormat="1" applyFont="1" applyAlignment="1" applyProtection="1">
      <alignment horizontal="center" vertical="center" wrapText="1"/>
    </xf>
    <xf numFmtId="0" fontId="17" fillId="4" borderId="3" xfId="46" applyFont="1" applyAlignment="1">
      <alignment horizontal="center" vertical="center" wrapText="1"/>
    </xf>
    <xf numFmtId="0" fontId="29" fillId="4" borderId="3" xfId="46" applyNumberFormat="1" applyFont="1" applyAlignment="1" applyProtection="1">
      <alignment horizontal="center" vertical="center" wrapText="1"/>
    </xf>
    <xf numFmtId="0" fontId="29" fillId="4" borderId="3" xfId="46" applyFont="1" applyAlignment="1">
      <alignment horizontal="center" vertical="center" wrapText="1"/>
    </xf>
    <xf numFmtId="0" fontId="1" fillId="4" borderId="3" xfId="46" applyNumberFormat="1" applyProtection="1">
      <alignment horizontal="center" vertical="center"/>
    </xf>
    <xf numFmtId="0" fontId="1" fillId="4" borderId="3" xfId="46">
      <alignment horizontal="center" vertic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18" fillId="0" borderId="1" xfId="8" applyNumberFormat="1" applyFont="1" applyProtection="1">
      <alignment horizontal="center"/>
    </xf>
    <xf numFmtId="49" fontId="18" fillId="0" borderId="1" xfId="8" applyFont="1">
      <alignment horizontal="center"/>
    </xf>
    <xf numFmtId="49" fontId="18" fillId="0" borderId="1" xfId="10" applyNumberFormat="1" applyFont="1" applyProtection="1">
      <alignment horizontal="center" wrapText="1"/>
    </xf>
    <xf numFmtId="49" fontId="18" fillId="0" borderId="1" xfId="10" applyFont="1">
      <alignment horizontal="center" wrapText="1"/>
    </xf>
    <xf numFmtId="49" fontId="21" fillId="0" borderId="1" xfId="13" applyNumberFormat="1" applyFont="1" applyProtection="1">
      <alignment horizontal="left" wrapText="1"/>
    </xf>
    <xf numFmtId="49" fontId="21" fillId="0" borderId="1" xfId="13" applyFont="1">
      <alignment horizontal="left" wrapText="1"/>
    </xf>
    <xf numFmtId="0" fontId="18" fillId="0" borderId="1" xfId="15" applyNumberFormat="1" applyFont="1" applyProtection="1">
      <alignment horizontal="center" vertical="center"/>
    </xf>
    <xf numFmtId="0" fontId="18" fillId="0" borderId="1" xfId="15" applyFont="1">
      <alignment horizontal="center" vertical="center"/>
    </xf>
    <xf numFmtId="0" fontId="17" fillId="2" borderId="3" xfId="20" applyNumberFormat="1" applyFont="1" applyProtection="1">
      <alignment horizontal="center" vertical="center" wrapText="1"/>
    </xf>
    <xf numFmtId="0" fontId="17" fillId="2" borderId="3" xfId="20" applyFont="1">
      <alignment horizontal="center" vertical="center" wrapText="1"/>
    </xf>
    <xf numFmtId="0" fontId="8" fillId="2" borderId="3" xfId="20" applyNumberFormat="1" applyProtection="1">
      <alignment horizontal="center" vertical="center" wrapText="1"/>
    </xf>
    <xf numFmtId="0" fontId="8" fillId="2" borderId="3" xfId="20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49" fontId="8" fillId="2" borderId="3" xfId="21">
      <alignment horizontal="center" vertical="center" wrapText="1"/>
    </xf>
    <xf numFmtId="49" fontId="17" fillId="2" borderId="3" xfId="21" applyNumberFormat="1" applyFont="1" applyProtection="1">
      <alignment horizontal="center" vertical="center" wrapText="1"/>
    </xf>
    <xf numFmtId="49" fontId="17" fillId="2" borderId="3" xfId="21" applyFont="1">
      <alignment horizontal="center" vertical="center" wrapText="1"/>
    </xf>
  </cellXfs>
  <cellStyles count="80">
    <cellStyle name="br" xfId="75"/>
    <cellStyle name="col" xfId="74"/>
    <cellStyle name="style0" xfId="76"/>
    <cellStyle name="td" xfId="77"/>
    <cellStyle name="tr" xfId="73"/>
    <cellStyle name="xl21" xfId="78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5"/>
    <cellStyle name="xl33" xfId="36"/>
    <cellStyle name="xl34" xfId="37"/>
    <cellStyle name="xl35" xfId="38"/>
    <cellStyle name="xl36" xfId="39"/>
    <cellStyle name="xl37" xfId="41"/>
    <cellStyle name="xl38" xfId="2"/>
    <cellStyle name="xl39" xfId="16"/>
    <cellStyle name="xl40" xfId="21"/>
    <cellStyle name="xl41" xfId="24"/>
    <cellStyle name="xl42" xfId="27"/>
    <cellStyle name="xl43" xfId="28"/>
    <cellStyle name="xl44" xfId="30"/>
    <cellStyle name="xl45" xfId="33"/>
    <cellStyle name="xl46" xfId="40"/>
    <cellStyle name="xl47" xfId="42"/>
    <cellStyle name="xl48" xfId="79"/>
    <cellStyle name="xl49" xfId="7"/>
    <cellStyle name="xl50" xfId="19"/>
    <cellStyle name="xl51" xfId="25"/>
    <cellStyle name="xl52" xfId="31"/>
    <cellStyle name="xl53" xfId="34"/>
    <cellStyle name="xl54" xfId="15"/>
    <cellStyle name="xl55" xfId="3"/>
    <cellStyle name="xl56" xfId="4"/>
    <cellStyle name="xl57" xfId="6"/>
    <cellStyle name="xl58" xfId="8"/>
    <cellStyle name="xl59" xfId="10"/>
    <cellStyle name="xl60" xfId="9"/>
    <cellStyle name="xl61" xfId="11"/>
    <cellStyle name="xl62" xfId="13"/>
    <cellStyle name="xl63" xfId="22"/>
    <cellStyle name="xl64" xfId="5"/>
    <cellStyle name="xl65" xfId="46"/>
    <cellStyle name="xl66" xfId="48"/>
    <cellStyle name="xl67" xfId="53"/>
    <cellStyle name="xl68" xfId="56"/>
    <cellStyle name="xl69" xfId="49"/>
    <cellStyle name="xl70" xfId="51"/>
    <cellStyle name="xl71" xfId="54"/>
    <cellStyle name="xl72" xfId="50"/>
    <cellStyle name="xl73" xfId="52"/>
    <cellStyle name="xl74" xfId="55"/>
    <cellStyle name="xl75" xfId="47"/>
    <cellStyle name="xl76" xfId="45"/>
    <cellStyle name="xl77" xfId="43"/>
    <cellStyle name="xl78" xfId="44"/>
    <cellStyle name="xl79" xfId="57"/>
    <cellStyle name="xl80" xfId="60"/>
    <cellStyle name="xl81" xfId="64"/>
    <cellStyle name="xl82" xfId="67"/>
    <cellStyle name="xl83" xfId="70"/>
    <cellStyle name="xl84" xfId="61"/>
    <cellStyle name="xl85" xfId="65"/>
    <cellStyle name="xl86" xfId="68"/>
    <cellStyle name="xl87" xfId="62"/>
    <cellStyle name="xl88" xfId="66"/>
    <cellStyle name="xl89" xfId="69"/>
    <cellStyle name="xl90" xfId="58"/>
    <cellStyle name="xl91" xfId="59"/>
    <cellStyle name="xl92" xfId="63"/>
    <cellStyle name="xl93" xfId="71"/>
    <cellStyle name="xl94" xfId="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55" zoomScaleNormal="100" zoomScaleSheetLayoutView="100" workbookViewId="0">
      <selection sqref="A1:XFD2"/>
    </sheetView>
  </sheetViews>
  <sheetFormatPr defaultRowHeight="15" x14ac:dyDescent="0.25"/>
  <cols>
    <col min="1" max="1" width="45.28515625" style="1" customWidth="1"/>
    <col min="2" max="2" width="26.5703125" style="1" hidden="1" customWidth="1"/>
    <col min="3" max="11" width="15.5703125" style="1" customWidth="1"/>
    <col min="12" max="14" width="13.5703125" style="1" customWidth="1"/>
    <col min="15" max="17" width="14.85546875" style="1" customWidth="1"/>
    <col min="18" max="20" width="9.42578125" style="1" customWidth="1"/>
    <col min="21" max="21" width="9.5703125" style="1" customWidth="1"/>
    <col min="22" max="22" width="9.140625" style="1" customWidth="1"/>
    <col min="23" max="16384" width="9.140625" style="1"/>
  </cols>
  <sheetData>
    <row r="1" spans="1:22" ht="12.75" customHeight="1" x14ac:dyDescent="0.3">
      <c r="A1" s="2"/>
      <c r="B1" s="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128"/>
      <c r="T1" s="129"/>
      <c r="U1" s="3"/>
      <c r="V1" s="5"/>
    </row>
    <row r="2" spans="1:22" s="80" customFormat="1" ht="12.75" customHeight="1" x14ac:dyDescent="0.35">
      <c r="A2" s="116"/>
      <c r="B2" s="102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8"/>
      <c r="R2" s="118"/>
      <c r="S2" s="118"/>
      <c r="T2" s="119"/>
      <c r="U2" s="102"/>
      <c r="V2" s="79"/>
    </row>
    <row r="3" spans="1:22" s="80" customFormat="1" ht="17.649999999999999" customHeight="1" x14ac:dyDescent="0.35">
      <c r="A3" s="130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98"/>
      <c r="V3" s="79"/>
    </row>
    <row r="4" spans="1:22" s="80" customFormat="1" ht="17.649999999999999" customHeight="1" x14ac:dyDescent="0.35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98"/>
      <c r="V4" s="79"/>
    </row>
    <row r="5" spans="1:22" s="80" customFormat="1" ht="16.5" customHeight="1" x14ac:dyDescent="0.35">
      <c r="A5" s="132" t="s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99"/>
      <c r="V5" s="79"/>
    </row>
    <row r="6" spans="1:22" s="80" customFormat="1" ht="26.25" customHeight="1" x14ac:dyDescent="0.35">
      <c r="A6" s="100"/>
      <c r="B6" s="100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79"/>
    </row>
    <row r="7" spans="1:22" s="80" customFormat="1" ht="24" customHeight="1" x14ac:dyDescent="0.35">
      <c r="A7" s="101"/>
      <c r="B7" s="101"/>
      <c r="C7" s="102"/>
      <c r="D7" s="102"/>
      <c r="E7" s="102"/>
      <c r="F7" s="136" t="s">
        <v>2</v>
      </c>
      <c r="G7" s="137"/>
      <c r="H7" s="137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79"/>
    </row>
    <row r="8" spans="1:22" ht="12.75" customHeight="1" x14ac:dyDescent="0.25">
      <c r="A8" s="2"/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/>
    </row>
    <row r="9" spans="1:22" ht="15" customHeight="1" x14ac:dyDescent="0.25">
      <c r="A9" s="8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</row>
    <row r="10" spans="1:22" ht="12.75" customHeight="1" x14ac:dyDescent="0.2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3"/>
      <c r="V10" s="5"/>
    </row>
    <row r="11" spans="1:22" s="81" customFormat="1" ht="21" customHeight="1" x14ac:dyDescent="0.25">
      <c r="A11" s="126" t="s">
        <v>4</v>
      </c>
      <c r="B11" s="138" t="s">
        <v>5</v>
      </c>
      <c r="C11" s="126" t="s">
        <v>6</v>
      </c>
      <c r="D11" s="127"/>
      <c r="E11" s="127"/>
      <c r="F11" s="126" t="s">
        <v>7</v>
      </c>
      <c r="G11" s="127"/>
      <c r="H11" s="127"/>
      <c r="I11" s="126" t="s">
        <v>8</v>
      </c>
      <c r="J11" s="127"/>
      <c r="K11" s="127"/>
      <c r="L11" s="126" t="s">
        <v>9</v>
      </c>
      <c r="M11" s="127"/>
      <c r="N11" s="127"/>
      <c r="O11" s="126" t="s">
        <v>10</v>
      </c>
      <c r="P11" s="127"/>
      <c r="Q11" s="127"/>
      <c r="R11" s="126" t="s">
        <v>11</v>
      </c>
      <c r="S11" s="127"/>
      <c r="T11" s="127"/>
      <c r="U11" s="103"/>
      <c r="V11" s="104"/>
    </row>
    <row r="12" spans="1:22" s="81" customFormat="1" ht="23.25" customHeight="1" x14ac:dyDescent="0.25">
      <c r="A12" s="127"/>
      <c r="B12" s="139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03"/>
      <c r="V12" s="104"/>
    </row>
    <row r="13" spans="1:22" s="81" customFormat="1" ht="32.25" customHeight="1" x14ac:dyDescent="0.25">
      <c r="A13" s="127"/>
      <c r="B13" s="139"/>
      <c r="C13" s="126" t="s">
        <v>12</v>
      </c>
      <c r="D13" s="126" t="s">
        <v>13</v>
      </c>
      <c r="E13" s="126" t="s">
        <v>14</v>
      </c>
      <c r="F13" s="126" t="s">
        <v>12</v>
      </c>
      <c r="G13" s="126" t="s">
        <v>13</v>
      </c>
      <c r="H13" s="126" t="s">
        <v>14</v>
      </c>
      <c r="I13" s="126" t="s">
        <v>12</v>
      </c>
      <c r="J13" s="126" t="s">
        <v>13</v>
      </c>
      <c r="K13" s="126" t="s">
        <v>15</v>
      </c>
      <c r="L13" s="126" t="s">
        <v>12</v>
      </c>
      <c r="M13" s="126" t="s">
        <v>13</v>
      </c>
      <c r="N13" s="126" t="s">
        <v>14</v>
      </c>
      <c r="O13" s="126" t="s">
        <v>12</v>
      </c>
      <c r="P13" s="126" t="s">
        <v>13</v>
      </c>
      <c r="Q13" s="126" t="s">
        <v>14</v>
      </c>
      <c r="R13" s="126" t="s">
        <v>12</v>
      </c>
      <c r="S13" s="126" t="s">
        <v>13</v>
      </c>
      <c r="T13" s="126" t="s">
        <v>14</v>
      </c>
      <c r="U13" s="103"/>
      <c r="V13" s="104"/>
    </row>
    <row r="14" spans="1:22" s="81" customFormat="1" ht="32.25" customHeight="1" x14ac:dyDescent="0.25">
      <c r="A14" s="127"/>
      <c r="B14" s="139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03"/>
      <c r="V14" s="104"/>
    </row>
    <row r="15" spans="1:22" ht="10.7" customHeight="1" x14ac:dyDescent="0.25">
      <c r="A15" s="11">
        <v>1</v>
      </c>
      <c r="B15" s="12" t="s">
        <v>16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11">
        <v>16</v>
      </c>
      <c r="Q15" s="11">
        <v>17</v>
      </c>
      <c r="R15" s="11">
        <v>18</v>
      </c>
      <c r="S15" s="11">
        <v>19</v>
      </c>
      <c r="T15" s="11">
        <v>20</v>
      </c>
      <c r="U15" s="13"/>
      <c r="V15" s="5"/>
    </row>
    <row r="16" spans="1:22" s="65" customFormat="1" ht="31.5" customHeight="1" x14ac:dyDescent="0.3">
      <c r="A16" s="67" t="s">
        <v>17</v>
      </c>
      <c r="B16" s="69" t="s">
        <v>18</v>
      </c>
      <c r="C16" s="120">
        <v>200320.72</v>
      </c>
      <c r="D16" s="120">
        <v>8583.83</v>
      </c>
      <c r="E16" s="120">
        <v>208904.55</v>
      </c>
      <c r="F16" s="120">
        <v>29042.41</v>
      </c>
      <c r="G16" s="120">
        <v>2372.81</v>
      </c>
      <c r="H16" s="120">
        <v>31415.22</v>
      </c>
      <c r="I16" s="120">
        <v>68407.570000000007</v>
      </c>
      <c r="J16" s="120">
        <v>2260.29</v>
      </c>
      <c r="K16" s="120">
        <v>70667.86</v>
      </c>
      <c r="L16" s="120">
        <v>235.54</v>
      </c>
      <c r="M16" s="120">
        <v>95.26</v>
      </c>
      <c r="N16" s="120">
        <v>224.95</v>
      </c>
      <c r="O16" s="120">
        <v>39365.160000000003</v>
      </c>
      <c r="P16" s="120">
        <v>-112.52</v>
      </c>
      <c r="Q16" s="120">
        <v>39252.639999999999</v>
      </c>
      <c r="R16" s="120">
        <v>34.15</v>
      </c>
      <c r="S16" s="120">
        <v>26.33</v>
      </c>
      <c r="T16" s="120">
        <v>33.83</v>
      </c>
      <c r="U16" s="63"/>
      <c r="V16" s="64"/>
    </row>
    <row r="17" spans="1:22" s="65" customFormat="1" ht="31.5" customHeight="1" x14ac:dyDescent="0.3">
      <c r="A17" s="70" t="s">
        <v>19</v>
      </c>
      <c r="B17" s="71"/>
      <c r="C17" s="120">
        <v>200320.72</v>
      </c>
      <c r="D17" s="120">
        <v>8583.83</v>
      </c>
      <c r="E17" s="120">
        <v>208904.55</v>
      </c>
      <c r="F17" s="120">
        <v>28973.88</v>
      </c>
      <c r="G17" s="120">
        <v>2376.04</v>
      </c>
      <c r="H17" s="120">
        <v>31349.919999999998</v>
      </c>
      <c r="I17" s="120">
        <v>68066.570000000007</v>
      </c>
      <c r="J17" s="120">
        <v>2260.29</v>
      </c>
      <c r="K17" s="120">
        <v>70326.86</v>
      </c>
      <c r="L17" s="120">
        <v>234.92</v>
      </c>
      <c r="M17" s="120">
        <v>95.13</v>
      </c>
      <c r="N17" s="120">
        <v>224.33</v>
      </c>
      <c r="O17" s="120">
        <v>39092.69</v>
      </c>
      <c r="P17" s="120">
        <v>-115.75</v>
      </c>
      <c r="Q17" s="120">
        <v>38976.94</v>
      </c>
      <c r="R17" s="120">
        <v>33.979999999999997</v>
      </c>
      <c r="S17" s="120">
        <v>26.33</v>
      </c>
      <c r="T17" s="120">
        <v>33.659999999999997</v>
      </c>
      <c r="U17" s="63"/>
      <c r="V17" s="64"/>
    </row>
    <row r="18" spans="1:22" s="65" customFormat="1" ht="20.25" x14ac:dyDescent="0.3">
      <c r="A18" s="67" t="s">
        <v>20</v>
      </c>
      <c r="B18" s="68"/>
      <c r="C18" s="120">
        <v>143412.53</v>
      </c>
      <c r="D18" s="120">
        <v>7521.8</v>
      </c>
      <c r="E18" s="120">
        <v>150934.32999999999</v>
      </c>
      <c r="F18" s="120">
        <v>24008.880000000001</v>
      </c>
      <c r="G18" s="120">
        <v>2288.84</v>
      </c>
      <c r="H18" s="120">
        <v>26297.71</v>
      </c>
      <c r="I18" s="120">
        <v>31538.48</v>
      </c>
      <c r="J18" s="120">
        <v>2115.4499999999998</v>
      </c>
      <c r="K18" s="120">
        <v>33653.93</v>
      </c>
      <c r="L18" s="120">
        <v>131.36000000000001</v>
      </c>
      <c r="M18" s="120">
        <v>92.42</v>
      </c>
      <c r="N18" s="120">
        <v>127.97</v>
      </c>
      <c r="O18" s="120">
        <v>7529.6</v>
      </c>
      <c r="P18" s="120">
        <v>-173.39</v>
      </c>
      <c r="Q18" s="120">
        <v>7356.22</v>
      </c>
      <c r="R18" s="120">
        <v>21.99</v>
      </c>
      <c r="S18" s="120">
        <v>28.12</v>
      </c>
      <c r="T18" s="120">
        <v>22.3</v>
      </c>
      <c r="U18" s="63"/>
      <c r="V18" s="64"/>
    </row>
    <row r="19" spans="1:22" ht="20.25" x14ac:dyDescent="0.3">
      <c r="A19" s="16" t="s">
        <v>21</v>
      </c>
      <c r="B19" s="17" t="s">
        <v>22</v>
      </c>
      <c r="C19" s="114">
        <v>87000</v>
      </c>
      <c r="D19" s="114">
        <v>3188.4</v>
      </c>
      <c r="E19" s="114">
        <v>90188.4</v>
      </c>
      <c r="F19" s="114">
        <v>15992.42</v>
      </c>
      <c r="G19" s="114">
        <v>603.49</v>
      </c>
      <c r="H19" s="114">
        <v>16595.91</v>
      </c>
      <c r="I19" s="114">
        <v>19286.04</v>
      </c>
      <c r="J19" s="114">
        <v>727.78</v>
      </c>
      <c r="K19" s="114">
        <v>20013.82</v>
      </c>
      <c r="L19" s="114">
        <v>120.59</v>
      </c>
      <c r="M19" s="114">
        <v>120.6</v>
      </c>
      <c r="N19" s="114">
        <v>120.59</v>
      </c>
      <c r="O19" s="114">
        <v>3293.62</v>
      </c>
      <c r="P19" s="114">
        <v>124.29</v>
      </c>
      <c r="Q19" s="114">
        <v>3417.91</v>
      </c>
      <c r="R19" s="114">
        <v>22.17</v>
      </c>
      <c r="S19" s="114">
        <v>22.83</v>
      </c>
      <c r="T19" s="114">
        <v>22.19</v>
      </c>
      <c r="U19" s="13"/>
      <c r="V19" s="5"/>
    </row>
    <row r="20" spans="1:22" ht="30" x14ac:dyDescent="0.3">
      <c r="A20" s="16" t="s">
        <v>23</v>
      </c>
      <c r="B20" s="17" t="s">
        <v>24</v>
      </c>
      <c r="C20" s="114">
        <v>10218.1</v>
      </c>
      <c r="D20" s="114" t="s">
        <v>25</v>
      </c>
      <c r="E20" s="114">
        <v>10218.1</v>
      </c>
      <c r="F20" s="114">
        <v>2607.37</v>
      </c>
      <c r="G20" s="114" t="s">
        <v>25</v>
      </c>
      <c r="H20" s="114">
        <v>2607.37</v>
      </c>
      <c r="I20" s="114">
        <v>2412.09</v>
      </c>
      <c r="J20" s="114" t="s">
        <v>25</v>
      </c>
      <c r="K20" s="114">
        <v>2412.09</v>
      </c>
      <c r="L20" s="114">
        <v>92.51</v>
      </c>
      <c r="M20" s="114" t="s">
        <v>25</v>
      </c>
      <c r="N20" s="114">
        <v>92.51</v>
      </c>
      <c r="O20" s="114">
        <v>-195.28</v>
      </c>
      <c r="P20" s="114" t="s">
        <v>25</v>
      </c>
      <c r="Q20" s="114">
        <v>-195.28</v>
      </c>
      <c r="R20" s="114">
        <v>23.61</v>
      </c>
      <c r="S20" s="114" t="s">
        <v>25</v>
      </c>
      <c r="T20" s="114">
        <v>23.61</v>
      </c>
      <c r="U20" s="13"/>
      <c r="V20" s="5"/>
    </row>
    <row r="21" spans="1:22" ht="20.25" x14ac:dyDescent="0.3">
      <c r="A21" s="18" t="s">
        <v>26</v>
      </c>
      <c r="B21" s="19" t="s">
        <v>27</v>
      </c>
      <c r="C21" s="115">
        <v>17555</v>
      </c>
      <c r="D21" s="115">
        <v>11.1</v>
      </c>
      <c r="E21" s="115">
        <v>17566.099999999999</v>
      </c>
      <c r="F21" s="115">
        <v>3481.92</v>
      </c>
      <c r="G21" s="115">
        <v>5.14</v>
      </c>
      <c r="H21" s="115">
        <v>3487.05</v>
      </c>
      <c r="I21" s="115">
        <v>4802.46</v>
      </c>
      <c r="J21" s="115">
        <v>9.44</v>
      </c>
      <c r="K21" s="115">
        <v>4811.8999999999996</v>
      </c>
      <c r="L21" s="115">
        <v>137.93</v>
      </c>
      <c r="M21" s="115">
        <v>183.66</v>
      </c>
      <c r="N21" s="115">
        <v>137.99</v>
      </c>
      <c r="O21" s="115">
        <v>1320.54</v>
      </c>
      <c r="P21" s="115">
        <v>4.3</v>
      </c>
      <c r="Q21" s="115">
        <v>1324.85</v>
      </c>
      <c r="R21" s="115">
        <v>27.36</v>
      </c>
      <c r="S21" s="115">
        <v>85.05</v>
      </c>
      <c r="T21" s="115">
        <v>27.39</v>
      </c>
      <c r="U21" s="13"/>
      <c r="V21" s="5"/>
    </row>
    <row r="22" spans="1:22" ht="30" x14ac:dyDescent="0.3">
      <c r="A22" s="20" t="s">
        <v>28</v>
      </c>
      <c r="B22" s="17" t="s">
        <v>29</v>
      </c>
      <c r="C22" s="114">
        <v>11500</v>
      </c>
      <c r="D22" s="114" t="s">
        <v>25</v>
      </c>
      <c r="E22" s="114">
        <v>11500</v>
      </c>
      <c r="F22" s="114">
        <v>2094.1999999999998</v>
      </c>
      <c r="G22" s="114" t="s">
        <v>25</v>
      </c>
      <c r="H22" s="114">
        <v>2094.1999999999998</v>
      </c>
      <c r="I22" s="114">
        <v>3205.36</v>
      </c>
      <c r="J22" s="114" t="s">
        <v>25</v>
      </c>
      <c r="K22" s="114">
        <v>3205.36</v>
      </c>
      <c r="L22" s="114">
        <v>153.06</v>
      </c>
      <c r="M22" s="114" t="s">
        <v>25</v>
      </c>
      <c r="N22" s="114">
        <v>153.06</v>
      </c>
      <c r="O22" s="114">
        <v>1111.1600000000001</v>
      </c>
      <c r="P22" s="114" t="s">
        <v>25</v>
      </c>
      <c r="Q22" s="114">
        <v>1111.1600000000001</v>
      </c>
      <c r="R22" s="114">
        <v>27.87</v>
      </c>
      <c r="S22" s="114" t="s">
        <v>25</v>
      </c>
      <c r="T22" s="114">
        <v>27.87</v>
      </c>
      <c r="U22" s="13"/>
      <c r="V22" s="5"/>
    </row>
    <row r="23" spans="1:22" ht="20.25" x14ac:dyDescent="0.3">
      <c r="A23" s="20" t="s">
        <v>30</v>
      </c>
      <c r="B23" s="17" t="s">
        <v>31</v>
      </c>
      <c r="C23" s="114">
        <v>6000</v>
      </c>
      <c r="D23" s="114" t="s">
        <v>25</v>
      </c>
      <c r="E23" s="114">
        <v>6000</v>
      </c>
      <c r="F23" s="114">
        <v>1375.72</v>
      </c>
      <c r="G23" s="114" t="s">
        <v>25</v>
      </c>
      <c r="H23" s="114">
        <v>1375.72</v>
      </c>
      <c r="I23" s="114">
        <v>1567.95</v>
      </c>
      <c r="J23" s="114" t="s">
        <v>25</v>
      </c>
      <c r="K23" s="114">
        <v>1567.95</v>
      </c>
      <c r="L23" s="114">
        <v>113.97</v>
      </c>
      <c r="M23" s="114" t="s">
        <v>25</v>
      </c>
      <c r="N23" s="114">
        <v>113.97</v>
      </c>
      <c r="O23" s="114">
        <v>192.23</v>
      </c>
      <c r="P23" s="114" t="s">
        <v>25</v>
      </c>
      <c r="Q23" s="114">
        <v>192.23</v>
      </c>
      <c r="R23" s="114">
        <v>26.13</v>
      </c>
      <c r="S23" s="114" t="s">
        <v>25</v>
      </c>
      <c r="T23" s="114">
        <v>26.13</v>
      </c>
      <c r="U23" s="13"/>
      <c r="V23" s="5"/>
    </row>
    <row r="24" spans="1:22" ht="20.25" x14ac:dyDescent="0.3">
      <c r="A24" s="20" t="s">
        <v>32</v>
      </c>
      <c r="B24" s="17" t="s">
        <v>33</v>
      </c>
      <c r="C24" s="114">
        <v>45</v>
      </c>
      <c r="D24" s="114">
        <v>11.1</v>
      </c>
      <c r="E24" s="114">
        <v>56.1</v>
      </c>
      <c r="F24" s="114">
        <v>11.98</v>
      </c>
      <c r="G24" s="114">
        <v>5.14</v>
      </c>
      <c r="H24" s="114">
        <v>17.12</v>
      </c>
      <c r="I24" s="114">
        <v>22.03</v>
      </c>
      <c r="J24" s="114">
        <v>9.44</v>
      </c>
      <c r="K24" s="114">
        <v>31.47</v>
      </c>
      <c r="L24" s="114">
        <v>183.89</v>
      </c>
      <c r="M24" s="114">
        <v>183.66</v>
      </c>
      <c r="N24" s="114">
        <v>183.82</v>
      </c>
      <c r="O24" s="114">
        <v>10.050000000000001</v>
      </c>
      <c r="P24" s="114">
        <v>4.3</v>
      </c>
      <c r="Q24" s="114">
        <v>14.35</v>
      </c>
      <c r="R24" s="114">
        <v>48.96</v>
      </c>
      <c r="S24" s="114">
        <v>85.05</v>
      </c>
      <c r="T24" s="114">
        <v>56.1</v>
      </c>
      <c r="U24" s="13"/>
      <c r="V24" s="5"/>
    </row>
    <row r="25" spans="1:22" ht="30" x14ac:dyDescent="0.3">
      <c r="A25" s="20" t="s">
        <v>34</v>
      </c>
      <c r="B25" s="17" t="s">
        <v>35</v>
      </c>
      <c r="C25" s="114">
        <v>10</v>
      </c>
      <c r="D25" s="114" t="s">
        <v>25</v>
      </c>
      <c r="E25" s="114">
        <v>10</v>
      </c>
      <c r="F25" s="114">
        <v>0.02</v>
      </c>
      <c r="G25" s="114" t="s">
        <v>25</v>
      </c>
      <c r="H25" s="114">
        <v>0.02</v>
      </c>
      <c r="I25" s="114">
        <v>7.13</v>
      </c>
      <c r="J25" s="114" t="s">
        <v>25</v>
      </c>
      <c r="K25" s="114">
        <v>7.13</v>
      </c>
      <c r="L25" s="114">
        <v>35650</v>
      </c>
      <c r="M25" s="114" t="s">
        <v>25</v>
      </c>
      <c r="N25" s="114">
        <v>35650</v>
      </c>
      <c r="O25" s="114">
        <v>7.11</v>
      </c>
      <c r="P25" s="114" t="s">
        <v>25</v>
      </c>
      <c r="Q25" s="114">
        <v>7.11</v>
      </c>
      <c r="R25" s="114">
        <v>71.3</v>
      </c>
      <c r="S25" s="114" t="s">
        <v>25</v>
      </c>
      <c r="T25" s="114">
        <v>71.3</v>
      </c>
      <c r="U25" s="13"/>
      <c r="V25" s="5"/>
    </row>
    <row r="26" spans="1:22" ht="20.25" x14ac:dyDescent="0.3">
      <c r="A26" s="18" t="s">
        <v>36</v>
      </c>
      <c r="B26" s="19" t="s">
        <v>37</v>
      </c>
      <c r="C26" s="115">
        <v>23639.43</v>
      </c>
      <c r="D26" s="115">
        <v>4286.8</v>
      </c>
      <c r="E26" s="115">
        <v>27926.23</v>
      </c>
      <c r="F26" s="115">
        <v>1199.6600000000001</v>
      </c>
      <c r="G26" s="115">
        <v>1679.64</v>
      </c>
      <c r="H26" s="115">
        <v>2879.3</v>
      </c>
      <c r="I26" s="115">
        <v>4404.8100000000004</v>
      </c>
      <c r="J26" s="115">
        <v>1375.27</v>
      </c>
      <c r="K26" s="115">
        <v>5780.08</v>
      </c>
      <c r="L26" s="115">
        <v>367.17</v>
      </c>
      <c r="M26" s="115">
        <v>81.88</v>
      </c>
      <c r="N26" s="115">
        <v>200.75</v>
      </c>
      <c r="O26" s="115">
        <v>3205.15</v>
      </c>
      <c r="P26" s="115">
        <v>-304.37</v>
      </c>
      <c r="Q26" s="115">
        <v>2900.78</v>
      </c>
      <c r="R26" s="115">
        <v>18.63</v>
      </c>
      <c r="S26" s="115">
        <v>32.08</v>
      </c>
      <c r="T26" s="115">
        <v>20.7</v>
      </c>
      <c r="U26" s="13"/>
      <c r="V26" s="5"/>
    </row>
    <row r="27" spans="1:22" ht="20.25" x14ac:dyDescent="0.3">
      <c r="A27" s="20" t="s">
        <v>38</v>
      </c>
      <c r="B27" s="17" t="s">
        <v>39</v>
      </c>
      <c r="C27" s="114" t="s">
        <v>25</v>
      </c>
      <c r="D27" s="114">
        <v>2060.96</v>
      </c>
      <c r="E27" s="114">
        <v>2060.96</v>
      </c>
      <c r="F27" s="114" t="s">
        <v>25</v>
      </c>
      <c r="G27" s="114">
        <v>71.84</v>
      </c>
      <c r="H27" s="114">
        <v>71.84</v>
      </c>
      <c r="I27" s="114" t="s">
        <v>25</v>
      </c>
      <c r="J27" s="114">
        <v>325.60000000000002</v>
      </c>
      <c r="K27" s="114">
        <v>325.60000000000002</v>
      </c>
      <c r="L27" s="114" t="s">
        <v>25</v>
      </c>
      <c r="M27" s="114">
        <v>453.23</v>
      </c>
      <c r="N27" s="114">
        <v>453.23</v>
      </c>
      <c r="O27" s="114" t="s">
        <v>25</v>
      </c>
      <c r="P27" s="114">
        <v>253.76</v>
      </c>
      <c r="Q27" s="114">
        <v>253.76</v>
      </c>
      <c r="R27" s="114" t="s">
        <v>25</v>
      </c>
      <c r="S27" s="114">
        <v>15.8</v>
      </c>
      <c r="T27" s="114">
        <v>15.8</v>
      </c>
      <c r="U27" s="13"/>
      <c r="V27" s="5"/>
    </row>
    <row r="28" spans="1:22" ht="20.25" x14ac:dyDescent="0.3">
      <c r="A28" s="20" t="s">
        <v>40</v>
      </c>
      <c r="B28" s="17" t="s">
        <v>41</v>
      </c>
      <c r="C28" s="114">
        <v>23639.43</v>
      </c>
      <c r="D28" s="114" t="s">
        <v>25</v>
      </c>
      <c r="E28" s="114">
        <v>23639.43</v>
      </c>
      <c r="F28" s="114">
        <v>1199.6600000000001</v>
      </c>
      <c r="G28" s="114" t="s">
        <v>25</v>
      </c>
      <c r="H28" s="114">
        <v>1199.6600000000001</v>
      </c>
      <c r="I28" s="114">
        <v>4404.8100000000004</v>
      </c>
      <c r="J28" s="114" t="s">
        <v>25</v>
      </c>
      <c r="K28" s="114">
        <v>4404.8100000000004</v>
      </c>
      <c r="L28" s="114">
        <v>367.17</v>
      </c>
      <c r="M28" s="114" t="s">
        <v>25</v>
      </c>
      <c r="N28" s="114">
        <v>367.17</v>
      </c>
      <c r="O28" s="114">
        <v>3205.15</v>
      </c>
      <c r="P28" s="114" t="s">
        <v>25</v>
      </c>
      <c r="Q28" s="114">
        <v>3205.15</v>
      </c>
      <c r="R28" s="114">
        <v>18.63</v>
      </c>
      <c r="S28" s="114" t="s">
        <v>25</v>
      </c>
      <c r="T28" s="114">
        <v>18.63</v>
      </c>
      <c r="U28" s="13"/>
      <c r="V28" s="5"/>
    </row>
    <row r="29" spans="1:22" ht="20.25" x14ac:dyDescent="0.3">
      <c r="A29" s="20" t="s">
        <v>42</v>
      </c>
      <c r="B29" s="17" t="s">
        <v>43</v>
      </c>
      <c r="C29" s="114" t="s">
        <v>25</v>
      </c>
      <c r="D29" s="114">
        <v>2225.84</v>
      </c>
      <c r="E29" s="114">
        <v>2225.84</v>
      </c>
      <c r="F29" s="114" t="s">
        <v>25</v>
      </c>
      <c r="G29" s="114">
        <v>1607.8</v>
      </c>
      <c r="H29" s="114">
        <v>1607.8</v>
      </c>
      <c r="I29" s="114" t="s">
        <v>25</v>
      </c>
      <c r="J29" s="114">
        <v>1049.67</v>
      </c>
      <c r="K29" s="114">
        <v>1049.67</v>
      </c>
      <c r="L29" s="114" t="s">
        <v>25</v>
      </c>
      <c r="M29" s="114">
        <v>65.290000000000006</v>
      </c>
      <c r="N29" s="114">
        <v>65.290000000000006</v>
      </c>
      <c r="O29" s="114" t="s">
        <v>25</v>
      </c>
      <c r="P29" s="114">
        <v>-558.13</v>
      </c>
      <c r="Q29" s="114">
        <v>-558.13</v>
      </c>
      <c r="R29" s="114" t="s">
        <v>25</v>
      </c>
      <c r="S29" s="114">
        <v>47.16</v>
      </c>
      <c r="T29" s="114">
        <v>47.16</v>
      </c>
      <c r="U29" s="13"/>
      <c r="V29" s="5"/>
    </row>
    <row r="30" spans="1:22" ht="20.25" x14ac:dyDescent="0.3">
      <c r="A30" s="20" t="s">
        <v>44</v>
      </c>
      <c r="B30" s="17" t="s">
        <v>45</v>
      </c>
      <c r="C30" s="114" t="s">
        <v>25</v>
      </c>
      <c r="D30" s="114">
        <v>1079.56</v>
      </c>
      <c r="E30" s="114">
        <v>1079.56</v>
      </c>
      <c r="F30" s="114" t="s">
        <v>25</v>
      </c>
      <c r="G30" s="114">
        <v>1376.6</v>
      </c>
      <c r="H30" s="114">
        <v>1376.6</v>
      </c>
      <c r="I30" s="114" t="s">
        <v>25</v>
      </c>
      <c r="J30" s="114">
        <v>906.6</v>
      </c>
      <c r="K30" s="114">
        <v>906.6</v>
      </c>
      <c r="L30" s="114" t="s">
        <v>25</v>
      </c>
      <c r="M30" s="114">
        <v>65.86</v>
      </c>
      <c r="N30" s="114">
        <v>65.86</v>
      </c>
      <c r="O30" s="114" t="s">
        <v>25</v>
      </c>
      <c r="P30" s="114">
        <v>-470</v>
      </c>
      <c r="Q30" s="114">
        <v>-470</v>
      </c>
      <c r="R30" s="114" t="s">
        <v>25</v>
      </c>
      <c r="S30" s="114">
        <v>83.98</v>
      </c>
      <c r="T30" s="114">
        <v>83.98</v>
      </c>
      <c r="U30" s="13"/>
      <c r="V30" s="5"/>
    </row>
    <row r="31" spans="1:22" ht="20.25" x14ac:dyDescent="0.3">
      <c r="A31" s="20" t="s">
        <v>46</v>
      </c>
      <c r="B31" s="17" t="s">
        <v>47</v>
      </c>
      <c r="C31" s="114" t="s">
        <v>25</v>
      </c>
      <c r="D31" s="114">
        <v>1146.28</v>
      </c>
      <c r="E31" s="114">
        <v>1146.28</v>
      </c>
      <c r="F31" s="114" t="s">
        <v>25</v>
      </c>
      <c r="G31" s="114">
        <v>231.2</v>
      </c>
      <c r="H31" s="114">
        <v>231.2</v>
      </c>
      <c r="I31" s="114" t="s">
        <v>25</v>
      </c>
      <c r="J31" s="114">
        <v>143.06</v>
      </c>
      <c r="K31" s="114">
        <v>143.06</v>
      </c>
      <c r="L31" s="114" t="s">
        <v>25</v>
      </c>
      <c r="M31" s="114">
        <v>61.88</v>
      </c>
      <c r="N31" s="114">
        <v>61.88</v>
      </c>
      <c r="O31" s="114" t="s">
        <v>25</v>
      </c>
      <c r="P31" s="114">
        <v>-88.14</v>
      </c>
      <c r="Q31" s="114">
        <v>-88.14</v>
      </c>
      <c r="R31" s="114" t="s">
        <v>25</v>
      </c>
      <c r="S31" s="114">
        <v>12.48</v>
      </c>
      <c r="T31" s="114">
        <v>12.48</v>
      </c>
      <c r="U31" s="13"/>
      <c r="V31" s="5"/>
    </row>
    <row r="32" spans="1:22" ht="42.75" x14ac:dyDescent="0.3">
      <c r="A32" s="18" t="s">
        <v>48</v>
      </c>
      <c r="B32" s="19" t="s">
        <v>49</v>
      </c>
      <c r="C32" s="114">
        <v>2000</v>
      </c>
      <c r="D32" s="114" t="s">
        <v>25</v>
      </c>
      <c r="E32" s="114">
        <v>2000</v>
      </c>
      <c r="F32" s="114">
        <v>34.07</v>
      </c>
      <c r="G32" s="114" t="s">
        <v>25</v>
      </c>
      <c r="H32" s="114">
        <v>34.07</v>
      </c>
      <c r="I32" s="114">
        <v>4.68</v>
      </c>
      <c r="J32" s="114" t="s">
        <v>25</v>
      </c>
      <c r="K32" s="114">
        <v>4.68</v>
      </c>
      <c r="L32" s="114">
        <v>13.74</v>
      </c>
      <c r="M32" s="114" t="s">
        <v>25</v>
      </c>
      <c r="N32" s="114">
        <v>13.74</v>
      </c>
      <c r="O32" s="114">
        <v>-29.39</v>
      </c>
      <c r="P32" s="114" t="s">
        <v>25</v>
      </c>
      <c r="Q32" s="114">
        <v>-29.39</v>
      </c>
      <c r="R32" s="114">
        <v>0.23</v>
      </c>
      <c r="S32" s="114" t="s">
        <v>25</v>
      </c>
      <c r="T32" s="114">
        <v>0.23</v>
      </c>
      <c r="U32" s="13"/>
      <c r="V32" s="5"/>
    </row>
    <row r="33" spans="1:22" ht="30" x14ac:dyDescent="0.3">
      <c r="A33" s="20" t="s">
        <v>50</v>
      </c>
      <c r="B33" s="17" t="s">
        <v>51</v>
      </c>
      <c r="C33" s="114">
        <v>2000</v>
      </c>
      <c r="D33" s="114" t="s">
        <v>25</v>
      </c>
      <c r="E33" s="114">
        <v>2000</v>
      </c>
      <c r="F33" s="114">
        <v>34.07</v>
      </c>
      <c r="G33" s="114" t="s">
        <v>25</v>
      </c>
      <c r="H33" s="114">
        <v>34.07</v>
      </c>
      <c r="I33" s="114">
        <v>4.68</v>
      </c>
      <c r="J33" s="114" t="s">
        <v>25</v>
      </c>
      <c r="K33" s="114">
        <v>4.68</v>
      </c>
      <c r="L33" s="114">
        <v>13.74</v>
      </c>
      <c r="M33" s="114" t="s">
        <v>25</v>
      </c>
      <c r="N33" s="114">
        <v>13.74</v>
      </c>
      <c r="O33" s="114">
        <v>-29.39</v>
      </c>
      <c r="P33" s="114" t="s">
        <v>25</v>
      </c>
      <c r="Q33" s="114">
        <v>-29.39</v>
      </c>
      <c r="R33" s="114">
        <v>0.23</v>
      </c>
      <c r="S33" s="114" t="s">
        <v>25</v>
      </c>
      <c r="T33" s="114">
        <v>0.23</v>
      </c>
      <c r="U33" s="13"/>
      <c r="V33" s="5"/>
    </row>
    <row r="34" spans="1:22" ht="30" x14ac:dyDescent="0.3">
      <c r="A34" s="20" t="s">
        <v>52</v>
      </c>
      <c r="B34" s="17" t="s">
        <v>53</v>
      </c>
      <c r="C34" s="114">
        <v>2000</v>
      </c>
      <c r="D34" s="114" t="s">
        <v>25</v>
      </c>
      <c r="E34" s="114">
        <v>2000</v>
      </c>
      <c r="F34" s="114">
        <v>34.07</v>
      </c>
      <c r="G34" s="114" t="s">
        <v>25</v>
      </c>
      <c r="H34" s="114">
        <v>34.07</v>
      </c>
      <c r="I34" s="114">
        <v>4.68</v>
      </c>
      <c r="J34" s="114" t="s">
        <v>25</v>
      </c>
      <c r="K34" s="114">
        <v>4.68</v>
      </c>
      <c r="L34" s="114">
        <v>13.74</v>
      </c>
      <c r="M34" s="114" t="s">
        <v>25</v>
      </c>
      <c r="N34" s="114">
        <v>13.74</v>
      </c>
      <c r="O34" s="114">
        <v>-29.39</v>
      </c>
      <c r="P34" s="114" t="s">
        <v>25</v>
      </c>
      <c r="Q34" s="114">
        <v>-29.39</v>
      </c>
      <c r="R34" s="114">
        <v>0.23</v>
      </c>
      <c r="S34" s="114" t="s">
        <v>25</v>
      </c>
      <c r="T34" s="114">
        <v>0.23</v>
      </c>
      <c r="U34" s="13"/>
      <c r="V34" s="5"/>
    </row>
    <row r="35" spans="1:22" ht="30" x14ac:dyDescent="0.3">
      <c r="A35" s="20" t="s">
        <v>54</v>
      </c>
      <c r="B35" s="17" t="s">
        <v>55</v>
      </c>
      <c r="C35" s="114" t="s">
        <v>25</v>
      </c>
      <c r="D35" s="114" t="s">
        <v>25</v>
      </c>
      <c r="E35" s="114" t="s">
        <v>25</v>
      </c>
      <c r="F35" s="114" t="s">
        <v>25</v>
      </c>
      <c r="G35" s="114" t="s">
        <v>25</v>
      </c>
      <c r="H35" s="114" t="s">
        <v>25</v>
      </c>
      <c r="I35" s="114" t="s">
        <v>25</v>
      </c>
      <c r="J35" s="114" t="s">
        <v>25</v>
      </c>
      <c r="K35" s="114" t="s">
        <v>25</v>
      </c>
      <c r="L35" s="114" t="s">
        <v>25</v>
      </c>
      <c r="M35" s="114" t="s">
        <v>25</v>
      </c>
      <c r="N35" s="114" t="s">
        <v>25</v>
      </c>
      <c r="O35" s="114" t="s">
        <v>25</v>
      </c>
      <c r="P35" s="114" t="s">
        <v>25</v>
      </c>
      <c r="Q35" s="114" t="s">
        <v>25</v>
      </c>
      <c r="R35" s="114" t="s">
        <v>25</v>
      </c>
      <c r="S35" s="114" t="s">
        <v>25</v>
      </c>
      <c r="T35" s="114" t="s">
        <v>25</v>
      </c>
      <c r="U35" s="13"/>
      <c r="V35" s="5"/>
    </row>
    <row r="36" spans="1:22" ht="45" x14ac:dyDescent="0.3">
      <c r="A36" s="20" t="s">
        <v>56</v>
      </c>
      <c r="B36" s="17" t="s">
        <v>57</v>
      </c>
      <c r="C36" s="114" t="s">
        <v>25</v>
      </c>
      <c r="D36" s="114" t="s">
        <v>25</v>
      </c>
      <c r="E36" s="114" t="s">
        <v>25</v>
      </c>
      <c r="F36" s="114" t="s">
        <v>25</v>
      </c>
      <c r="G36" s="114" t="s">
        <v>25</v>
      </c>
      <c r="H36" s="114" t="s">
        <v>25</v>
      </c>
      <c r="I36" s="114" t="s">
        <v>25</v>
      </c>
      <c r="J36" s="114" t="s">
        <v>25</v>
      </c>
      <c r="K36" s="114" t="s">
        <v>25</v>
      </c>
      <c r="L36" s="114" t="s">
        <v>25</v>
      </c>
      <c r="M36" s="114" t="s">
        <v>25</v>
      </c>
      <c r="N36" s="114" t="s">
        <v>25</v>
      </c>
      <c r="O36" s="114" t="s">
        <v>25</v>
      </c>
      <c r="P36" s="114" t="s">
        <v>25</v>
      </c>
      <c r="Q36" s="114" t="s">
        <v>25</v>
      </c>
      <c r="R36" s="114" t="s">
        <v>25</v>
      </c>
      <c r="S36" s="114" t="s">
        <v>25</v>
      </c>
      <c r="T36" s="114" t="s">
        <v>25</v>
      </c>
      <c r="U36" s="13"/>
      <c r="V36" s="5"/>
    </row>
    <row r="37" spans="1:22" ht="28.5" x14ac:dyDescent="0.3">
      <c r="A37" s="18" t="s">
        <v>58</v>
      </c>
      <c r="B37" s="19" t="s">
        <v>59</v>
      </c>
      <c r="C37" s="115">
        <v>3000</v>
      </c>
      <c r="D37" s="115">
        <v>35.5</v>
      </c>
      <c r="E37" s="115">
        <v>3035.5</v>
      </c>
      <c r="F37" s="115">
        <v>693.44</v>
      </c>
      <c r="G37" s="115">
        <v>0.56999999999999995</v>
      </c>
      <c r="H37" s="115">
        <v>694.01</v>
      </c>
      <c r="I37" s="115">
        <v>628.4</v>
      </c>
      <c r="J37" s="115">
        <v>2.96</v>
      </c>
      <c r="K37" s="115">
        <v>631.36</v>
      </c>
      <c r="L37" s="115">
        <v>90.62</v>
      </c>
      <c r="M37" s="115">
        <v>519.29999999999995</v>
      </c>
      <c r="N37" s="115">
        <v>90.97</v>
      </c>
      <c r="O37" s="115">
        <v>-65.040000000000006</v>
      </c>
      <c r="P37" s="115">
        <v>2.39</v>
      </c>
      <c r="Q37" s="115">
        <v>-62.65</v>
      </c>
      <c r="R37" s="115">
        <v>20.95</v>
      </c>
      <c r="S37" s="115">
        <v>8.34</v>
      </c>
      <c r="T37" s="115">
        <v>20.8</v>
      </c>
      <c r="U37" s="13"/>
      <c r="V37" s="5"/>
    </row>
    <row r="38" spans="1:22" ht="45" x14ac:dyDescent="0.3">
      <c r="A38" s="20" t="s">
        <v>60</v>
      </c>
      <c r="B38" s="17" t="s">
        <v>61</v>
      </c>
      <c r="C38" s="114">
        <v>3000</v>
      </c>
      <c r="D38" s="114" t="s">
        <v>25</v>
      </c>
      <c r="E38" s="114">
        <v>3000</v>
      </c>
      <c r="F38" s="114">
        <v>693.44</v>
      </c>
      <c r="G38" s="114" t="s">
        <v>25</v>
      </c>
      <c r="H38" s="114">
        <v>693.44</v>
      </c>
      <c r="I38" s="114">
        <v>628.4</v>
      </c>
      <c r="J38" s="114" t="s">
        <v>25</v>
      </c>
      <c r="K38" s="114">
        <v>628.4</v>
      </c>
      <c r="L38" s="114">
        <v>90.62</v>
      </c>
      <c r="M38" s="114" t="s">
        <v>25</v>
      </c>
      <c r="N38" s="114">
        <v>90.62</v>
      </c>
      <c r="O38" s="114">
        <v>-65.040000000000006</v>
      </c>
      <c r="P38" s="114" t="s">
        <v>25</v>
      </c>
      <c r="Q38" s="114">
        <v>-65.040000000000006</v>
      </c>
      <c r="R38" s="114">
        <v>20.95</v>
      </c>
      <c r="S38" s="114" t="s">
        <v>25</v>
      </c>
      <c r="T38" s="114">
        <v>20.95</v>
      </c>
      <c r="U38" s="13"/>
      <c r="V38" s="5"/>
    </row>
    <row r="39" spans="1:22" ht="45" x14ac:dyDescent="0.3">
      <c r="A39" s="20" t="s">
        <v>62</v>
      </c>
      <c r="B39" s="17" t="s">
        <v>63</v>
      </c>
      <c r="C39" s="114" t="s">
        <v>25</v>
      </c>
      <c r="D39" s="114">
        <v>35.5</v>
      </c>
      <c r="E39" s="114">
        <v>35.5</v>
      </c>
      <c r="F39" s="114" t="s">
        <v>25</v>
      </c>
      <c r="G39" s="114">
        <v>0.56999999999999995</v>
      </c>
      <c r="H39" s="114">
        <v>0.56999999999999995</v>
      </c>
      <c r="I39" s="114" t="s">
        <v>25</v>
      </c>
      <c r="J39" s="114">
        <v>2.96</v>
      </c>
      <c r="K39" s="114">
        <v>2.96</v>
      </c>
      <c r="L39" s="114" t="s">
        <v>25</v>
      </c>
      <c r="M39" s="114">
        <v>519.29999999999995</v>
      </c>
      <c r="N39" s="114">
        <v>519.29999999999995</v>
      </c>
      <c r="O39" s="114" t="s">
        <v>25</v>
      </c>
      <c r="P39" s="114">
        <v>2.39</v>
      </c>
      <c r="Q39" s="114">
        <v>2.39</v>
      </c>
      <c r="R39" s="114" t="s">
        <v>25</v>
      </c>
      <c r="S39" s="114">
        <v>8.34</v>
      </c>
      <c r="T39" s="114">
        <v>8.34</v>
      </c>
      <c r="U39" s="13"/>
      <c r="V39" s="5"/>
    </row>
    <row r="40" spans="1:22" ht="45" x14ac:dyDescent="0.3">
      <c r="A40" s="20" t="s">
        <v>64</v>
      </c>
      <c r="B40" s="17" t="s">
        <v>65</v>
      </c>
      <c r="C40" s="114" t="s">
        <v>25</v>
      </c>
      <c r="D40" s="114" t="s">
        <v>25</v>
      </c>
      <c r="E40" s="114" t="s">
        <v>25</v>
      </c>
      <c r="F40" s="114" t="s">
        <v>25</v>
      </c>
      <c r="G40" s="114" t="s">
        <v>25</v>
      </c>
      <c r="H40" s="114" t="s">
        <v>25</v>
      </c>
      <c r="I40" s="114" t="s">
        <v>25</v>
      </c>
      <c r="J40" s="114" t="s">
        <v>25</v>
      </c>
      <c r="K40" s="114" t="s">
        <v>25</v>
      </c>
      <c r="L40" s="114" t="s">
        <v>25</v>
      </c>
      <c r="M40" s="114" t="s">
        <v>25</v>
      </c>
      <c r="N40" s="114" t="s">
        <v>25</v>
      </c>
      <c r="O40" s="114" t="s">
        <v>25</v>
      </c>
      <c r="P40" s="114" t="s">
        <v>25</v>
      </c>
      <c r="Q40" s="114" t="s">
        <v>25</v>
      </c>
      <c r="R40" s="114" t="s">
        <v>25</v>
      </c>
      <c r="S40" s="114" t="s">
        <v>25</v>
      </c>
      <c r="T40" s="114" t="s">
        <v>25</v>
      </c>
      <c r="U40" s="13"/>
      <c r="V40" s="5"/>
    </row>
    <row r="41" spans="1:22" ht="45" x14ac:dyDescent="0.3">
      <c r="A41" s="16" t="s">
        <v>66</v>
      </c>
      <c r="B41" s="17" t="s">
        <v>67</v>
      </c>
      <c r="C41" s="114" t="s">
        <v>25</v>
      </c>
      <c r="D41" s="114" t="s">
        <v>25</v>
      </c>
      <c r="E41" s="114" t="s">
        <v>25</v>
      </c>
      <c r="F41" s="114" t="s">
        <v>25</v>
      </c>
      <c r="G41" s="114" t="s">
        <v>25</v>
      </c>
      <c r="H41" s="114" t="s">
        <v>25</v>
      </c>
      <c r="I41" s="114" t="s">
        <v>25</v>
      </c>
      <c r="J41" s="114" t="s">
        <v>25</v>
      </c>
      <c r="K41" s="114" t="s">
        <v>25</v>
      </c>
      <c r="L41" s="114" t="s">
        <v>25</v>
      </c>
      <c r="M41" s="114" t="s">
        <v>25</v>
      </c>
      <c r="N41" s="114" t="s">
        <v>25</v>
      </c>
      <c r="O41" s="114" t="s">
        <v>25</v>
      </c>
      <c r="P41" s="114" t="s">
        <v>25</v>
      </c>
      <c r="Q41" s="114" t="s">
        <v>25</v>
      </c>
      <c r="R41" s="114" t="s">
        <v>25</v>
      </c>
      <c r="S41" s="114" t="s">
        <v>25</v>
      </c>
      <c r="T41" s="114" t="s">
        <v>25</v>
      </c>
      <c r="U41" s="13"/>
      <c r="V41" s="5"/>
    </row>
    <row r="42" spans="1:22" s="65" customFormat="1" ht="20.25" x14ac:dyDescent="0.3">
      <c r="A42" s="67" t="s">
        <v>68</v>
      </c>
      <c r="B42" s="68"/>
      <c r="C42" s="120">
        <v>56908.19</v>
      </c>
      <c r="D42" s="120">
        <v>1062.03</v>
      </c>
      <c r="E42" s="120">
        <v>57970.22</v>
      </c>
      <c r="F42" s="120">
        <v>5033.5200000000004</v>
      </c>
      <c r="G42" s="120">
        <v>83.98</v>
      </c>
      <c r="H42" s="120">
        <v>5117.5</v>
      </c>
      <c r="I42" s="120">
        <v>36869.08</v>
      </c>
      <c r="J42" s="120">
        <v>144.86000000000001</v>
      </c>
      <c r="K42" s="120">
        <v>37013.93</v>
      </c>
      <c r="L42" s="120">
        <v>732.47</v>
      </c>
      <c r="M42" s="120">
        <v>172.49</v>
      </c>
      <c r="N42" s="120">
        <v>723.28</v>
      </c>
      <c r="O42" s="120">
        <v>31835.56</v>
      </c>
      <c r="P42" s="120">
        <v>60.88</v>
      </c>
      <c r="Q42" s="120">
        <v>31896.43</v>
      </c>
      <c r="R42" s="120">
        <v>64.790000000000006</v>
      </c>
      <c r="S42" s="120">
        <v>13.64</v>
      </c>
      <c r="T42" s="120">
        <v>63.85</v>
      </c>
      <c r="U42" s="63"/>
      <c r="V42" s="64"/>
    </row>
    <row r="43" spans="1:22" s="65" customFormat="1" ht="28.5" x14ac:dyDescent="0.3">
      <c r="A43" s="67" t="s">
        <v>69</v>
      </c>
      <c r="B43" s="68"/>
      <c r="C43" s="120">
        <v>56908.19</v>
      </c>
      <c r="D43" s="120">
        <v>1062.03</v>
      </c>
      <c r="E43" s="120">
        <v>57970.22</v>
      </c>
      <c r="F43" s="120">
        <v>4964.99</v>
      </c>
      <c r="G43" s="120">
        <v>87.21</v>
      </c>
      <c r="H43" s="120">
        <v>5052.2</v>
      </c>
      <c r="I43" s="120">
        <v>36528.080000000002</v>
      </c>
      <c r="J43" s="120">
        <v>144.86000000000001</v>
      </c>
      <c r="K43" s="120">
        <v>36672.93</v>
      </c>
      <c r="L43" s="120">
        <v>735.71</v>
      </c>
      <c r="M43" s="120">
        <v>166.1</v>
      </c>
      <c r="N43" s="120">
        <v>725.88</v>
      </c>
      <c r="O43" s="120">
        <v>31563.09</v>
      </c>
      <c r="P43" s="120">
        <v>57.65</v>
      </c>
      <c r="Q43" s="120">
        <v>31620.73</v>
      </c>
      <c r="R43" s="120">
        <v>64.19</v>
      </c>
      <c r="S43" s="120">
        <v>13.64</v>
      </c>
      <c r="T43" s="120">
        <v>63.26</v>
      </c>
      <c r="U43" s="63"/>
      <c r="V43" s="64"/>
    </row>
    <row r="44" spans="1:22" ht="57" x14ac:dyDescent="0.3">
      <c r="A44" s="18" t="s">
        <v>70</v>
      </c>
      <c r="B44" s="19" t="s">
        <v>71</v>
      </c>
      <c r="C44" s="114">
        <v>3990.3</v>
      </c>
      <c r="D44" s="114">
        <v>354</v>
      </c>
      <c r="E44" s="114">
        <v>4344.3</v>
      </c>
      <c r="F44" s="114">
        <v>598.78</v>
      </c>
      <c r="G44" s="114">
        <v>24.77</v>
      </c>
      <c r="H44" s="114">
        <v>623.54999999999995</v>
      </c>
      <c r="I44" s="114">
        <v>569.83000000000004</v>
      </c>
      <c r="J44" s="114">
        <v>80.33</v>
      </c>
      <c r="K44" s="114">
        <v>650.16</v>
      </c>
      <c r="L44" s="114">
        <v>95.17</v>
      </c>
      <c r="M44" s="114">
        <v>324.3</v>
      </c>
      <c r="N44" s="114">
        <v>104.27</v>
      </c>
      <c r="O44" s="114">
        <v>-28.95</v>
      </c>
      <c r="P44" s="114">
        <v>55.56</v>
      </c>
      <c r="Q44" s="114">
        <v>26.61</v>
      </c>
      <c r="R44" s="114">
        <v>14.28</v>
      </c>
      <c r="S44" s="114">
        <v>22.69</v>
      </c>
      <c r="T44" s="114">
        <v>14.97</v>
      </c>
      <c r="U44" s="13"/>
      <c r="V44" s="5"/>
    </row>
    <row r="45" spans="1:22" ht="90" x14ac:dyDescent="0.3">
      <c r="A45" s="16" t="s">
        <v>72</v>
      </c>
      <c r="B45" s="17" t="s">
        <v>73</v>
      </c>
      <c r="C45" s="114">
        <v>3890.3</v>
      </c>
      <c r="D45" s="114" t="s">
        <v>25</v>
      </c>
      <c r="E45" s="114">
        <v>3890.3</v>
      </c>
      <c r="F45" s="114">
        <v>576.14</v>
      </c>
      <c r="G45" s="114" t="s">
        <v>25</v>
      </c>
      <c r="H45" s="114">
        <v>576.14</v>
      </c>
      <c r="I45" s="114">
        <v>569.83000000000004</v>
      </c>
      <c r="J45" s="114" t="s">
        <v>25</v>
      </c>
      <c r="K45" s="114">
        <v>569.83000000000004</v>
      </c>
      <c r="L45" s="114">
        <v>98.9</v>
      </c>
      <c r="M45" s="114" t="s">
        <v>25</v>
      </c>
      <c r="N45" s="114">
        <v>98.9</v>
      </c>
      <c r="O45" s="114">
        <v>-6.31</v>
      </c>
      <c r="P45" s="114" t="s">
        <v>25</v>
      </c>
      <c r="Q45" s="114">
        <v>-6.31</v>
      </c>
      <c r="R45" s="114">
        <v>14.65</v>
      </c>
      <c r="S45" s="114" t="s">
        <v>25</v>
      </c>
      <c r="T45" s="114">
        <v>14.65</v>
      </c>
      <c r="U45" s="13"/>
      <c r="V45" s="5"/>
    </row>
    <row r="46" spans="1:22" ht="105" x14ac:dyDescent="0.3">
      <c r="A46" s="21" t="s">
        <v>74</v>
      </c>
      <c r="B46" s="17" t="s">
        <v>75</v>
      </c>
      <c r="C46" s="114" t="s">
        <v>25</v>
      </c>
      <c r="D46" s="114">
        <v>50</v>
      </c>
      <c r="E46" s="114">
        <v>50</v>
      </c>
      <c r="F46" s="114" t="s">
        <v>25</v>
      </c>
      <c r="G46" s="114" t="s">
        <v>25</v>
      </c>
      <c r="H46" s="114" t="s">
        <v>25</v>
      </c>
      <c r="I46" s="114" t="s">
        <v>25</v>
      </c>
      <c r="J46" s="114">
        <v>46.76</v>
      </c>
      <c r="K46" s="114">
        <v>46.76</v>
      </c>
      <c r="L46" s="114" t="s">
        <v>25</v>
      </c>
      <c r="M46" s="114" t="s">
        <v>25</v>
      </c>
      <c r="N46" s="114" t="s">
        <v>25</v>
      </c>
      <c r="O46" s="114" t="s">
        <v>25</v>
      </c>
      <c r="P46" s="114">
        <v>46.76</v>
      </c>
      <c r="Q46" s="114">
        <v>46.76</v>
      </c>
      <c r="R46" s="114" t="s">
        <v>25</v>
      </c>
      <c r="S46" s="114">
        <v>93.52</v>
      </c>
      <c r="T46" s="114">
        <v>93.52</v>
      </c>
      <c r="U46" s="13"/>
      <c r="V46" s="5"/>
    </row>
    <row r="47" spans="1:22" ht="135" x14ac:dyDescent="0.3">
      <c r="A47" s="16" t="s">
        <v>76</v>
      </c>
      <c r="B47" s="17" t="s">
        <v>77</v>
      </c>
      <c r="C47" s="114" t="s">
        <v>25</v>
      </c>
      <c r="D47" s="114" t="s">
        <v>25</v>
      </c>
      <c r="E47" s="114" t="s">
        <v>25</v>
      </c>
      <c r="F47" s="114" t="s">
        <v>25</v>
      </c>
      <c r="G47" s="114" t="s">
        <v>25</v>
      </c>
      <c r="H47" s="114" t="s">
        <v>25</v>
      </c>
      <c r="I47" s="114" t="s">
        <v>25</v>
      </c>
      <c r="J47" s="114" t="s">
        <v>25</v>
      </c>
      <c r="K47" s="114" t="s">
        <v>25</v>
      </c>
      <c r="L47" s="114" t="s">
        <v>25</v>
      </c>
      <c r="M47" s="114" t="s">
        <v>25</v>
      </c>
      <c r="N47" s="114" t="s">
        <v>25</v>
      </c>
      <c r="O47" s="114" t="s">
        <v>25</v>
      </c>
      <c r="P47" s="114" t="s">
        <v>25</v>
      </c>
      <c r="Q47" s="114" t="s">
        <v>25</v>
      </c>
      <c r="R47" s="114" t="s">
        <v>25</v>
      </c>
      <c r="S47" s="114" t="s">
        <v>25</v>
      </c>
      <c r="T47" s="114" t="s">
        <v>25</v>
      </c>
      <c r="U47" s="13"/>
      <c r="V47" s="5"/>
    </row>
    <row r="48" spans="1:22" ht="105" x14ac:dyDescent="0.3">
      <c r="A48" s="16" t="s">
        <v>78</v>
      </c>
      <c r="B48" s="17" t="s">
        <v>79</v>
      </c>
      <c r="C48" s="114">
        <v>50</v>
      </c>
      <c r="D48" s="114">
        <v>304</v>
      </c>
      <c r="E48" s="114">
        <v>354</v>
      </c>
      <c r="F48" s="114" t="s">
        <v>25</v>
      </c>
      <c r="G48" s="114">
        <v>24.77</v>
      </c>
      <c r="H48" s="114">
        <v>24.77</v>
      </c>
      <c r="I48" s="114" t="s">
        <v>25</v>
      </c>
      <c r="J48" s="114">
        <v>33.57</v>
      </c>
      <c r="K48" s="114">
        <v>33.57</v>
      </c>
      <c r="L48" s="114" t="s">
        <v>25</v>
      </c>
      <c r="M48" s="114">
        <v>135.53</v>
      </c>
      <c r="N48" s="114">
        <v>135.53</v>
      </c>
      <c r="O48" s="114" t="s">
        <v>25</v>
      </c>
      <c r="P48" s="114">
        <v>8.8000000000000007</v>
      </c>
      <c r="Q48" s="114">
        <v>8.8000000000000007</v>
      </c>
      <c r="R48" s="114" t="s">
        <v>25</v>
      </c>
      <c r="S48" s="114">
        <v>11.04</v>
      </c>
      <c r="T48" s="114">
        <v>9.48</v>
      </c>
      <c r="U48" s="13"/>
      <c r="V48" s="5"/>
    </row>
    <row r="49" spans="1:22" ht="60" x14ac:dyDescent="0.3">
      <c r="A49" s="16" t="s">
        <v>80</v>
      </c>
      <c r="B49" s="17" t="s">
        <v>81</v>
      </c>
      <c r="C49" s="114" t="s">
        <v>25</v>
      </c>
      <c r="D49" s="114" t="s">
        <v>25</v>
      </c>
      <c r="E49" s="114" t="s">
        <v>25</v>
      </c>
      <c r="F49" s="114" t="s">
        <v>25</v>
      </c>
      <c r="G49" s="114" t="s">
        <v>25</v>
      </c>
      <c r="H49" s="114" t="s">
        <v>25</v>
      </c>
      <c r="I49" s="114" t="s">
        <v>25</v>
      </c>
      <c r="J49" s="114" t="s">
        <v>25</v>
      </c>
      <c r="K49" s="114" t="s">
        <v>25</v>
      </c>
      <c r="L49" s="114" t="s">
        <v>25</v>
      </c>
      <c r="M49" s="114" t="s">
        <v>25</v>
      </c>
      <c r="N49" s="114" t="s">
        <v>25</v>
      </c>
      <c r="O49" s="114" t="s">
        <v>25</v>
      </c>
      <c r="P49" s="114" t="s">
        <v>25</v>
      </c>
      <c r="Q49" s="114" t="s">
        <v>25</v>
      </c>
      <c r="R49" s="114" t="s">
        <v>25</v>
      </c>
      <c r="S49" s="114" t="s">
        <v>25</v>
      </c>
      <c r="T49" s="114" t="s">
        <v>25</v>
      </c>
      <c r="U49" s="13"/>
      <c r="V49" s="5"/>
    </row>
    <row r="50" spans="1:22" ht="30" x14ac:dyDescent="0.3">
      <c r="A50" s="16" t="s">
        <v>82</v>
      </c>
      <c r="B50" s="17" t="s">
        <v>83</v>
      </c>
      <c r="C50" s="114" t="s">
        <v>25</v>
      </c>
      <c r="D50" s="114" t="s">
        <v>25</v>
      </c>
      <c r="E50" s="114" t="s">
        <v>25</v>
      </c>
      <c r="F50" s="114" t="s">
        <v>25</v>
      </c>
      <c r="G50" s="114" t="s">
        <v>25</v>
      </c>
      <c r="H50" s="114" t="s">
        <v>25</v>
      </c>
      <c r="I50" s="114" t="s">
        <v>25</v>
      </c>
      <c r="J50" s="114" t="s">
        <v>25</v>
      </c>
      <c r="K50" s="114" t="s">
        <v>25</v>
      </c>
      <c r="L50" s="114" t="s">
        <v>25</v>
      </c>
      <c r="M50" s="114" t="s">
        <v>25</v>
      </c>
      <c r="N50" s="114" t="s">
        <v>25</v>
      </c>
      <c r="O50" s="114" t="s">
        <v>25</v>
      </c>
      <c r="P50" s="114" t="s">
        <v>25</v>
      </c>
      <c r="Q50" s="114" t="s">
        <v>25</v>
      </c>
      <c r="R50" s="114" t="s">
        <v>25</v>
      </c>
      <c r="S50" s="114" t="s">
        <v>25</v>
      </c>
      <c r="T50" s="114" t="s">
        <v>25</v>
      </c>
      <c r="U50" s="13"/>
      <c r="V50" s="5"/>
    </row>
    <row r="51" spans="1:22" ht="120" x14ac:dyDescent="0.3">
      <c r="A51" s="16" t="s">
        <v>84</v>
      </c>
      <c r="B51" s="17" t="s">
        <v>85</v>
      </c>
      <c r="C51" s="114" t="s">
        <v>25</v>
      </c>
      <c r="D51" s="114" t="s">
        <v>25</v>
      </c>
      <c r="E51" s="114" t="s">
        <v>25</v>
      </c>
      <c r="F51" s="114" t="s">
        <v>25</v>
      </c>
      <c r="G51" s="114" t="s">
        <v>25</v>
      </c>
      <c r="H51" s="114" t="s">
        <v>25</v>
      </c>
      <c r="I51" s="114" t="s">
        <v>25</v>
      </c>
      <c r="J51" s="114" t="s">
        <v>25</v>
      </c>
      <c r="K51" s="114" t="s">
        <v>25</v>
      </c>
      <c r="L51" s="114" t="s">
        <v>25</v>
      </c>
      <c r="M51" s="114" t="s">
        <v>25</v>
      </c>
      <c r="N51" s="114" t="s">
        <v>25</v>
      </c>
      <c r="O51" s="114" t="s">
        <v>25</v>
      </c>
      <c r="P51" s="114" t="s">
        <v>25</v>
      </c>
      <c r="Q51" s="114" t="s">
        <v>25</v>
      </c>
      <c r="R51" s="114" t="s">
        <v>25</v>
      </c>
      <c r="S51" s="114" t="s">
        <v>25</v>
      </c>
      <c r="T51" s="114" t="s">
        <v>25</v>
      </c>
      <c r="U51" s="13"/>
      <c r="V51" s="5"/>
    </row>
    <row r="52" spans="1:22" ht="105" x14ac:dyDescent="0.3">
      <c r="A52" s="22" t="s">
        <v>86</v>
      </c>
      <c r="B52" s="17" t="s">
        <v>87</v>
      </c>
      <c r="C52" s="114">
        <v>50</v>
      </c>
      <c r="D52" s="114" t="s">
        <v>25</v>
      </c>
      <c r="E52" s="114">
        <v>50</v>
      </c>
      <c r="F52" s="114">
        <v>22.64</v>
      </c>
      <c r="G52" s="114" t="s">
        <v>25</v>
      </c>
      <c r="H52" s="114">
        <v>22.64</v>
      </c>
      <c r="I52" s="114" t="s">
        <v>25</v>
      </c>
      <c r="J52" s="114" t="s">
        <v>25</v>
      </c>
      <c r="K52" s="114" t="s">
        <v>25</v>
      </c>
      <c r="L52" s="114" t="s">
        <v>25</v>
      </c>
      <c r="M52" s="114" t="s">
        <v>25</v>
      </c>
      <c r="N52" s="114" t="s">
        <v>25</v>
      </c>
      <c r="O52" s="114">
        <v>-22.64</v>
      </c>
      <c r="P52" s="114" t="s">
        <v>25</v>
      </c>
      <c r="Q52" s="114">
        <v>-22.64</v>
      </c>
      <c r="R52" s="114" t="s">
        <v>25</v>
      </c>
      <c r="S52" s="114" t="s">
        <v>25</v>
      </c>
      <c r="T52" s="114" t="s">
        <v>25</v>
      </c>
      <c r="U52" s="13"/>
      <c r="V52" s="5"/>
    </row>
    <row r="53" spans="1:22" ht="28.5" x14ac:dyDescent="0.3">
      <c r="A53" s="18" t="s">
        <v>88</v>
      </c>
      <c r="B53" s="19" t="s">
        <v>89</v>
      </c>
      <c r="C53" s="114">
        <v>574.65</v>
      </c>
      <c r="D53" s="114" t="s">
        <v>25</v>
      </c>
      <c r="E53" s="114">
        <v>574.65</v>
      </c>
      <c r="F53" s="114">
        <v>96.98</v>
      </c>
      <c r="G53" s="114" t="s">
        <v>25</v>
      </c>
      <c r="H53" s="114">
        <v>96.98</v>
      </c>
      <c r="I53" s="114">
        <v>351.46</v>
      </c>
      <c r="J53" s="114" t="s">
        <v>25</v>
      </c>
      <c r="K53" s="114">
        <v>351.46</v>
      </c>
      <c r="L53" s="114">
        <v>362.4</v>
      </c>
      <c r="M53" s="114" t="s">
        <v>25</v>
      </c>
      <c r="N53" s="114">
        <v>362.4</v>
      </c>
      <c r="O53" s="114">
        <v>254.48</v>
      </c>
      <c r="P53" s="114" t="s">
        <v>25</v>
      </c>
      <c r="Q53" s="114">
        <v>254.48</v>
      </c>
      <c r="R53" s="114">
        <v>61.16</v>
      </c>
      <c r="S53" s="114" t="s">
        <v>25</v>
      </c>
      <c r="T53" s="114">
        <v>61.16</v>
      </c>
      <c r="U53" s="13"/>
      <c r="V53" s="5"/>
    </row>
    <row r="54" spans="1:22" ht="42.75" x14ac:dyDescent="0.3">
      <c r="A54" s="23" t="s">
        <v>90</v>
      </c>
      <c r="B54" s="19" t="s">
        <v>91</v>
      </c>
      <c r="C54" s="114">
        <v>51912.32</v>
      </c>
      <c r="D54" s="114">
        <v>433.83</v>
      </c>
      <c r="E54" s="114">
        <v>52346.15</v>
      </c>
      <c r="F54" s="114">
        <v>3776.92</v>
      </c>
      <c r="G54" s="114">
        <v>61.14</v>
      </c>
      <c r="H54" s="114">
        <v>3838.06</v>
      </c>
      <c r="I54" s="114">
        <v>35261.65</v>
      </c>
      <c r="J54" s="114">
        <v>51.67</v>
      </c>
      <c r="K54" s="114">
        <v>35313.32</v>
      </c>
      <c r="L54" s="114">
        <v>933.61</v>
      </c>
      <c r="M54" s="114">
        <v>84.51</v>
      </c>
      <c r="N54" s="114">
        <v>920.08</v>
      </c>
      <c r="O54" s="114">
        <v>31484.73</v>
      </c>
      <c r="P54" s="114">
        <v>-9.4700000000000006</v>
      </c>
      <c r="Q54" s="114">
        <v>31475.26</v>
      </c>
      <c r="R54" s="114">
        <v>67.930000000000007</v>
      </c>
      <c r="S54" s="114">
        <v>11.91</v>
      </c>
      <c r="T54" s="114">
        <v>67.459999999999994</v>
      </c>
      <c r="U54" s="13"/>
      <c r="V54" s="5"/>
    </row>
    <row r="55" spans="1:22" ht="20.25" x14ac:dyDescent="0.3">
      <c r="A55" s="24" t="s">
        <v>92</v>
      </c>
      <c r="B55" s="17" t="s">
        <v>93</v>
      </c>
      <c r="C55" s="114">
        <v>17749.32</v>
      </c>
      <c r="D55" s="114">
        <v>244</v>
      </c>
      <c r="E55" s="114">
        <v>17993.32</v>
      </c>
      <c r="F55" s="114">
        <v>3630.43</v>
      </c>
      <c r="G55" s="114">
        <v>52.57</v>
      </c>
      <c r="H55" s="114">
        <v>3683</v>
      </c>
      <c r="I55" s="114">
        <v>3330.68</v>
      </c>
      <c r="J55" s="114">
        <v>32.42</v>
      </c>
      <c r="K55" s="114">
        <v>3363.09</v>
      </c>
      <c r="L55" s="114">
        <v>91.74</v>
      </c>
      <c r="M55" s="114">
        <v>61.67</v>
      </c>
      <c r="N55" s="114">
        <v>91.31</v>
      </c>
      <c r="O55" s="114">
        <v>-299.75</v>
      </c>
      <c r="P55" s="114">
        <v>-20.149999999999999</v>
      </c>
      <c r="Q55" s="114">
        <v>-319.91000000000003</v>
      </c>
      <c r="R55" s="114">
        <v>18.77</v>
      </c>
      <c r="S55" s="114">
        <v>13.29</v>
      </c>
      <c r="T55" s="114">
        <v>18.690000000000001</v>
      </c>
      <c r="U55" s="13"/>
      <c r="V55" s="5"/>
    </row>
    <row r="56" spans="1:22" ht="20.25" x14ac:dyDescent="0.3">
      <c r="A56" s="24" t="s">
        <v>94</v>
      </c>
      <c r="B56" s="17" t="s">
        <v>95</v>
      </c>
      <c r="C56" s="114">
        <v>34163</v>
      </c>
      <c r="D56" s="114">
        <v>189.83</v>
      </c>
      <c r="E56" s="114">
        <v>34352.83</v>
      </c>
      <c r="F56" s="114">
        <v>146.49</v>
      </c>
      <c r="G56" s="114">
        <v>8.57</v>
      </c>
      <c r="H56" s="114">
        <v>155.06</v>
      </c>
      <c r="I56" s="114">
        <v>31930.97</v>
      </c>
      <c r="J56" s="114">
        <v>19.25</v>
      </c>
      <c r="K56" s="114">
        <v>31950.23</v>
      </c>
      <c r="L56" s="114">
        <v>21797.37</v>
      </c>
      <c r="M56" s="114">
        <v>224.62</v>
      </c>
      <c r="N56" s="114">
        <v>20605.080000000002</v>
      </c>
      <c r="O56" s="114">
        <v>31784.48</v>
      </c>
      <c r="P56" s="114">
        <v>10.68</v>
      </c>
      <c r="Q56" s="114">
        <v>31795.17</v>
      </c>
      <c r="R56" s="114">
        <v>93.47</v>
      </c>
      <c r="S56" s="114">
        <v>10.14</v>
      </c>
      <c r="T56" s="114">
        <v>93.01</v>
      </c>
      <c r="U56" s="13"/>
      <c r="V56" s="5"/>
    </row>
    <row r="57" spans="1:22" ht="42.75" x14ac:dyDescent="0.3">
      <c r="A57" s="18" t="s">
        <v>96</v>
      </c>
      <c r="B57" s="19" t="s">
        <v>97</v>
      </c>
      <c r="C57" s="114">
        <v>100</v>
      </c>
      <c r="D57" s="114">
        <v>100</v>
      </c>
      <c r="E57" s="114">
        <v>200</v>
      </c>
      <c r="F57" s="114">
        <v>40.049999999999997</v>
      </c>
      <c r="G57" s="114" t="s">
        <v>25</v>
      </c>
      <c r="H57" s="114">
        <v>40.049999999999997</v>
      </c>
      <c r="I57" s="114">
        <v>15.87</v>
      </c>
      <c r="J57" s="114" t="s">
        <v>25</v>
      </c>
      <c r="K57" s="114">
        <v>15.87</v>
      </c>
      <c r="L57" s="114">
        <v>39.630000000000003</v>
      </c>
      <c r="M57" s="114" t="s">
        <v>25</v>
      </c>
      <c r="N57" s="114">
        <v>39.630000000000003</v>
      </c>
      <c r="O57" s="114">
        <v>-24.18</v>
      </c>
      <c r="P57" s="114" t="s">
        <v>25</v>
      </c>
      <c r="Q57" s="114">
        <v>-24.18</v>
      </c>
      <c r="R57" s="114">
        <v>15.87</v>
      </c>
      <c r="S57" s="114" t="s">
        <v>25</v>
      </c>
      <c r="T57" s="114">
        <v>7.94</v>
      </c>
      <c r="U57" s="13"/>
      <c r="V57" s="5"/>
    </row>
    <row r="58" spans="1:22" ht="105" x14ac:dyDescent="0.3">
      <c r="A58" s="16" t="s">
        <v>98</v>
      </c>
      <c r="B58" s="17" t="s">
        <v>99</v>
      </c>
      <c r="C58" s="114" t="s">
        <v>25</v>
      </c>
      <c r="D58" s="114" t="s">
        <v>25</v>
      </c>
      <c r="E58" s="114" t="s">
        <v>25</v>
      </c>
      <c r="F58" s="114" t="s">
        <v>25</v>
      </c>
      <c r="G58" s="114" t="s">
        <v>25</v>
      </c>
      <c r="H58" s="114" t="s">
        <v>25</v>
      </c>
      <c r="I58" s="114" t="s">
        <v>25</v>
      </c>
      <c r="J58" s="114" t="s">
        <v>25</v>
      </c>
      <c r="K58" s="114" t="s">
        <v>25</v>
      </c>
      <c r="L58" s="114" t="s">
        <v>25</v>
      </c>
      <c r="M58" s="114" t="s">
        <v>25</v>
      </c>
      <c r="N58" s="114" t="s">
        <v>25</v>
      </c>
      <c r="O58" s="114" t="s">
        <v>25</v>
      </c>
      <c r="P58" s="114" t="s">
        <v>25</v>
      </c>
      <c r="Q58" s="114" t="s">
        <v>25</v>
      </c>
      <c r="R58" s="114" t="s">
        <v>25</v>
      </c>
      <c r="S58" s="114" t="s">
        <v>25</v>
      </c>
      <c r="T58" s="114" t="s">
        <v>25</v>
      </c>
      <c r="U58" s="13"/>
      <c r="V58" s="5"/>
    </row>
    <row r="59" spans="1:22" ht="45" x14ac:dyDescent="0.3">
      <c r="A59" s="16" t="s">
        <v>100</v>
      </c>
      <c r="B59" s="17" t="s">
        <v>101</v>
      </c>
      <c r="C59" s="114">
        <v>100</v>
      </c>
      <c r="D59" s="114">
        <v>100</v>
      </c>
      <c r="E59" s="114">
        <v>200</v>
      </c>
      <c r="F59" s="114">
        <v>40.049999999999997</v>
      </c>
      <c r="G59" s="114" t="s">
        <v>25</v>
      </c>
      <c r="H59" s="114">
        <v>40.049999999999997</v>
      </c>
      <c r="I59" s="114">
        <v>15.87</v>
      </c>
      <c r="J59" s="114" t="s">
        <v>25</v>
      </c>
      <c r="K59" s="114">
        <v>15.87</v>
      </c>
      <c r="L59" s="114">
        <v>39.630000000000003</v>
      </c>
      <c r="M59" s="114" t="s">
        <v>25</v>
      </c>
      <c r="N59" s="114">
        <v>39.630000000000003</v>
      </c>
      <c r="O59" s="114">
        <v>-24.18</v>
      </c>
      <c r="P59" s="114" t="s">
        <v>25</v>
      </c>
      <c r="Q59" s="114">
        <v>-24.18</v>
      </c>
      <c r="R59" s="114">
        <v>15.87</v>
      </c>
      <c r="S59" s="114" t="s">
        <v>25</v>
      </c>
      <c r="T59" s="114">
        <v>7.94</v>
      </c>
      <c r="U59" s="13"/>
      <c r="V59" s="5"/>
    </row>
    <row r="60" spans="1:22" ht="105" x14ac:dyDescent="0.3">
      <c r="A60" s="16" t="s">
        <v>102</v>
      </c>
      <c r="B60" s="17" t="s">
        <v>103</v>
      </c>
      <c r="C60" s="114" t="s">
        <v>25</v>
      </c>
      <c r="D60" s="114" t="s">
        <v>25</v>
      </c>
      <c r="E60" s="114" t="s">
        <v>25</v>
      </c>
      <c r="F60" s="114" t="s">
        <v>25</v>
      </c>
      <c r="G60" s="114" t="s">
        <v>25</v>
      </c>
      <c r="H60" s="114" t="s">
        <v>25</v>
      </c>
      <c r="I60" s="114" t="s">
        <v>25</v>
      </c>
      <c r="J60" s="114" t="s">
        <v>25</v>
      </c>
      <c r="K60" s="114" t="s">
        <v>25</v>
      </c>
      <c r="L60" s="114" t="s">
        <v>25</v>
      </c>
      <c r="M60" s="114" t="s">
        <v>25</v>
      </c>
      <c r="N60" s="114" t="s">
        <v>25</v>
      </c>
      <c r="O60" s="114" t="s">
        <v>25</v>
      </c>
      <c r="P60" s="114" t="s">
        <v>25</v>
      </c>
      <c r="Q60" s="114" t="s">
        <v>25</v>
      </c>
      <c r="R60" s="114" t="s">
        <v>25</v>
      </c>
      <c r="S60" s="114" t="s">
        <v>25</v>
      </c>
      <c r="T60" s="114" t="s">
        <v>25</v>
      </c>
      <c r="U60" s="13"/>
      <c r="V60" s="5"/>
    </row>
    <row r="61" spans="1:22" ht="28.5" hidden="1" x14ac:dyDescent="0.3">
      <c r="A61" s="18" t="s">
        <v>104</v>
      </c>
      <c r="B61" s="19" t="s">
        <v>105</v>
      </c>
      <c r="C61" s="114" t="s">
        <v>25</v>
      </c>
      <c r="D61" s="114" t="s">
        <v>25</v>
      </c>
      <c r="E61" s="114" t="s">
        <v>25</v>
      </c>
      <c r="F61" s="114" t="s">
        <v>25</v>
      </c>
      <c r="G61" s="114" t="s">
        <v>25</v>
      </c>
      <c r="H61" s="114" t="s">
        <v>25</v>
      </c>
      <c r="I61" s="114" t="s">
        <v>25</v>
      </c>
      <c r="J61" s="114" t="s">
        <v>25</v>
      </c>
      <c r="K61" s="114" t="s">
        <v>25</v>
      </c>
      <c r="L61" s="114" t="s">
        <v>25</v>
      </c>
      <c r="M61" s="114" t="s">
        <v>25</v>
      </c>
      <c r="N61" s="114" t="s">
        <v>25</v>
      </c>
      <c r="O61" s="114" t="s">
        <v>25</v>
      </c>
      <c r="P61" s="114" t="s">
        <v>25</v>
      </c>
      <c r="Q61" s="114" t="s">
        <v>25</v>
      </c>
      <c r="R61" s="114" t="s">
        <v>25</v>
      </c>
      <c r="S61" s="114" t="s">
        <v>25</v>
      </c>
      <c r="T61" s="114" t="s">
        <v>25</v>
      </c>
      <c r="U61" s="13"/>
      <c r="V61" s="5"/>
    </row>
    <row r="62" spans="1:22" ht="28.5" x14ac:dyDescent="0.3">
      <c r="A62" s="18" t="s">
        <v>106</v>
      </c>
      <c r="B62" s="19" t="s">
        <v>107</v>
      </c>
      <c r="C62" s="114">
        <v>330.92</v>
      </c>
      <c r="D62" s="114">
        <v>0.2</v>
      </c>
      <c r="E62" s="114">
        <v>331.12</v>
      </c>
      <c r="F62" s="114">
        <v>369.18</v>
      </c>
      <c r="G62" s="114" t="s">
        <v>25</v>
      </c>
      <c r="H62" s="114">
        <v>369.18</v>
      </c>
      <c r="I62" s="114">
        <v>329.27</v>
      </c>
      <c r="J62" s="114">
        <v>0.19</v>
      </c>
      <c r="K62" s="114">
        <v>329.45</v>
      </c>
      <c r="L62" s="114">
        <v>89.19</v>
      </c>
      <c r="M62" s="114" t="s">
        <v>25</v>
      </c>
      <c r="N62" s="114">
        <v>89.24</v>
      </c>
      <c r="O62" s="114">
        <v>-39.909999999999997</v>
      </c>
      <c r="P62" s="114">
        <v>0.19</v>
      </c>
      <c r="Q62" s="114">
        <v>-39.729999999999997</v>
      </c>
      <c r="R62" s="114">
        <v>99.5</v>
      </c>
      <c r="S62" s="114">
        <v>95</v>
      </c>
      <c r="T62" s="114">
        <v>99.5</v>
      </c>
      <c r="U62" s="13"/>
      <c r="V62" s="5"/>
    </row>
    <row r="63" spans="1:22" ht="20.25" x14ac:dyDescent="0.3">
      <c r="A63" s="18" t="s">
        <v>108</v>
      </c>
      <c r="B63" s="19" t="s">
        <v>109</v>
      </c>
      <c r="C63" s="114" t="s">
        <v>25</v>
      </c>
      <c r="D63" s="114">
        <v>174</v>
      </c>
      <c r="E63" s="114">
        <v>174</v>
      </c>
      <c r="F63" s="114">
        <v>151.61000000000001</v>
      </c>
      <c r="G63" s="114">
        <v>-1.93</v>
      </c>
      <c r="H63" s="114">
        <v>149.68</v>
      </c>
      <c r="I63" s="114">
        <v>341</v>
      </c>
      <c r="J63" s="114">
        <v>12.67</v>
      </c>
      <c r="K63" s="114">
        <v>353.67</v>
      </c>
      <c r="L63" s="114">
        <v>224.92</v>
      </c>
      <c r="M63" s="114">
        <v>-656.48</v>
      </c>
      <c r="N63" s="114">
        <v>236.28</v>
      </c>
      <c r="O63" s="114">
        <v>189.39</v>
      </c>
      <c r="P63" s="114">
        <v>14.6</v>
      </c>
      <c r="Q63" s="114">
        <v>203.99</v>
      </c>
      <c r="R63" s="114" t="s">
        <v>25</v>
      </c>
      <c r="S63" s="114">
        <v>7.28</v>
      </c>
      <c r="T63" s="114">
        <v>203.26</v>
      </c>
      <c r="U63" s="13"/>
      <c r="V63" s="5"/>
    </row>
    <row r="64" spans="1:22" ht="20.25" x14ac:dyDescent="0.3">
      <c r="A64" s="20" t="s">
        <v>110</v>
      </c>
      <c r="B64" s="25" t="s">
        <v>111</v>
      </c>
      <c r="C64" s="114" t="s">
        <v>25</v>
      </c>
      <c r="D64" s="114" t="s">
        <v>25</v>
      </c>
      <c r="E64" s="114" t="s">
        <v>25</v>
      </c>
      <c r="F64" s="114">
        <v>68.53</v>
      </c>
      <c r="G64" s="114">
        <v>-3.23</v>
      </c>
      <c r="H64" s="114">
        <v>65.3</v>
      </c>
      <c r="I64" s="114">
        <v>341</v>
      </c>
      <c r="J64" s="114" t="s">
        <v>25</v>
      </c>
      <c r="K64" s="114">
        <v>341</v>
      </c>
      <c r="L64" s="114">
        <v>497.59</v>
      </c>
      <c r="M64" s="114" t="s">
        <v>25</v>
      </c>
      <c r="N64" s="114">
        <v>522.21</v>
      </c>
      <c r="O64" s="114">
        <v>272.47000000000003</v>
      </c>
      <c r="P64" s="114">
        <v>3.23</v>
      </c>
      <c r="Q64" s="114">
        <v>275.7</v>
      </c>
      <c r="R64" s="114" t="s">
        <v>25</v>
      </c>
      <c r="S64" s="114" t="s">
        <v>25</v>
      </c>
      <c r="T64" s="114" t="s">
        <v>25</v>
      </c>
      <c r="U64" s="13"/>
      <c r="V64" s="5"/>
    </row>
    <row r="65" spans="1:22" ht="20.25" x14ac:dyDescent="0.3">
      <c r="A65" s="20" t="s">
        <v>112</v>
      </c>
      <c r="B65" s="25" t="s">
        <v>113</v>
      </c>
      <c r="C65" s="114" t="s">
        <v>25</v>
      </c>
      <c r="D65" s="114" t="s">
        <v>25</v>
      </c>
      <c r="E65" s="114" t="s">
        <v>25</v>
      </c>
      <c r="F65" s="114">
        <v>83.08</v>
      </c>
      <c r="G65" s="114" t="s">
        <v>25</v>
      </c>
      <c r="H65" s="114">
        <v>83.08</v>
      </c>
      <c r="I65" s="114" t="s">
        <v>25</v>
      </c>
      <c r="J65" s="114" t="s">
        <v>25</v>
      </c>
      <c r="K65" s="114" t="s">
        <v>25</v>
      </c>
      <c r="L65" s="114" t="s">
        <v>25</v>
      </c>
      <c r="M65" s="114" t="s">
        <v>25</v>
      </c>
      <c r="N65" s="114" t="s">
        <v>25</v>
      </c>
      <c r="O65" s="114">
        <v>-83.08</v>
      </c>
      <c r="P65" s="114" t="s">
        <v>25</v>
      </c>
      <c r="Q65" s="114">
        <v>-83.08</v>
      </c>
      <c r="R65" s="114" t="s">
        <v>25</v>
      </c>
      <c r="S65" s="114" t="s">
        <v>25</v>
      </c>
      <c r="T65" s="114" t="s">
        <v>25</v>
      </c>
      <c r="U65" s="13"/>
      <c r="V65" s="5"/>
    </row>
    <row r="66" spans="1:22" ht="20.25" x14ac:dyDescent="0.3">
      <c r="A66" s="26" t="s">
        <v>114</v>
      </c>
      <c r="B66" s="27" t="s">
        <v>115</v>
      </c>
      <c r="C66" s="114" t="s">
        <v>25</v>
      </c>
      <c r="D66" s="114">
        <v>174</v>
      </c>
      <c r="E66" s="114">
        <v>174</v>
      </c>
      <c r="F66" s="114" t="s">
        <v>25</v>
      </c>
      <c r="G66" s="114">
        <v>1.3</v>
      </c>
      <c r="H66" s="114">
        <v>1.3</v>
      </c>
      <c r="I66" s="114" t="s">
        <v>25</v>
      </c>
      <c r="J66" s="114">
        <v>12.67</v>
      </c>
      <c r="K66" s="114">
        <v>12.67</v>
      </c>
      <c r="L66" s="114" t="s">
        <v>25</v>
      </c>
      <c r="M66" s="114">
        <v>974.62</v>
      </c>
      <c r="N66" s="114">
        <v>974.62</v>
      </c>
      <c r="O66" s="114" t="s">
        <v>25</v>
      </c>
      <c r="P66" s="114">
        <v>11.37</v>
      </c>
      <c r="Q66" s="114">
        <v>11.37</v>
      </c>
      <c r="R66" s="114" t="s">
        <v>25</v>
      </c>
      <c r="S66" s="114">
        <v>7.28</v>
      </c>
      <c r="T66" s="114">
        <v>7.28</v>
      </c>
      <c r="U66" s="13"/>
      <c r="V66" s="5"/>
    </row>
    <row r="67" spans="1:22" ht="31.5" customHeight="1" x14ac:dyDescent="0.25"/>
  </sheetData>
  <mergeCells count="32">
    <mergeCell ref="J13:J14"/>
    <mergeCell ref="K13:K14"/>
    <mergeCell ref="Q13:Q14"/>
    <mergeCell ref="R13:R14"/>
    <mergeCell ref="S13:S14"/>
    <mergeCell ref="O13:O14"/>
    <mergeCell ref="P13:P14"/>
    <mergeCell ref="T13:T14"/>
    <mergeCell ref="A11:A14"/>
    <mergeCell ref="C13:C14"/>
    <mergeCell ref="B11:B14"/>
    <mergeCell ref="C11:E12"/>
    <mergeCell ref="F11:H12"/>
    <mergeCell ref="I11:K12"/>
    <mergeCell ref="D13:D14"/>
    <mergeCell ref="E13:E14"/>
    <mergeCell ref="F13:F14"/>
    <mergeCell ref="G13:G14"/>
    <mergeCell ref="H13:H14"/>
    <mergeCell ref="I13:I14"/>
    <mergeCell ref="N13:N14"/>
    <mergeCell ref="L13:L14"/>
    <mergeCell ref="M13:M14"/>
    <mergeCell ref="R11:T12"/>
    <mergeCell ref="L11:N12"/>
    <mergeCell ref="O11:Q12"/>
    <mergeCell ref="S1:T1"/>
    <mergeCell ref="A3:T3"/>
    <mergeCell ref="A4:T4"/>
    <mergeCell ref="A5:T5"/>
    <mergeCell ref="C6:U6"/>
    <mergeCell ref="F7:H7"/>
  </mergeCells>
  <pageMargins left="0.23" right="0.2" top="0.15748031496062992" bottom="0.19685039370078741" header="0.17" footer="0.31496062992125984"/>
  <pageSetup paperSize="9" scale="45" fitToHeight="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zoomScaleSheetLayoutView="100" workbookViewId="0">
      <selection activeCell="T66" sqref="A1:T66"/>
    </sheetView>
  </sheetViews>
  <sheetFormatPr defaultRowHeight="15" x14ac:dyDescent="0.25"/>
  <cols>
    <col min="1" max="1" width="46.7109375" style="1" customWidth="1"/>
    <col min="2" max="2" width="33.7109375" style="1" hidden="1" customWidth="1"/>
    <col min="3" max="5" width="14.5703125" style="1" customWidth="1"/>
    <col min="6" max="21" width="13.28515625" style="1" customWidth="1"/>
    <col min="22" max="16384" width="9.140625" style="1"/>
  </cols>
  <sheetData>
    <row r="1" spans="1:21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80" customFormat="1" ht="15" customHeight="1" x14ac:dyDescent="0.35">
      <c r="A3" s="140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79"/>
    </row>
    <row r="4" spans="1:21" s="80" customFormat="1" ht="15" customHeigh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80" customFormat="1" ht="15" customHeight="1" x14ac:dyDescent="0.35">
      <c r="A5" s="142" t="s">
        <v>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79"/>
    </row>
    <row r="6" spans="1:21" s="80" customFormat="1" ht="15" customHeight="1" x14ac:dyDescent="0.3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15" customHeight="1" x14ac:dyDescent="0.35">
      <c r="A7" s="136" t="s">
        <v>124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79"/>
    </row>
    <row r="8" spans="1:21" s="80" customFormat="1" ht="15" customHeight="1" x14ac:dyDescent="0.3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5" customHeight="1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/>
    </row>
    <row r="10" spans="1:2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</row>
    <row r="11" spans="1:21" s="81" customFormat="1" ht="15" customHeight="1" x14ac:dyDescent="0.25">
      <c r="A11" s="164" t="s">
        <v>4</v>
      </c>
      <c r="B11" s="164" t="s">
        <v>5</v>
      </c>
      <c r="C11" s="144" t="s">
        <v>6</v>
      </c>
      <c r="D11" s="145"/>
      <c r="E11" s="145"/>
      <c r="F11" s="162" t="s">
        <v>7</v>
      </c>
      <c r="G11" s="163"/>
      <c r="H11" s="163"/>
      <c r="I11" s="162" t="s">
        <v>8</v>
      </c>
      <c r="J11" s="163"/>
      <c r="K11" s="163"/>
      <c r="L11" s="144" t="s">
        <v>9</v>
      </c>
      <c r="M11" s="145"/>
      <c r="N11" s="145"/>
      <c r="O11" s="144" t="s">
        <v>10</v>
      </c>
      <c r="P11" s="145"/>
      <c r="Q11" s="145"/>
      <c r="R11" s="144" t="s">
        <v>11</v>
      </c>
      <c r="S11" s="145"/>
      <c r="T11" s="145"/>
      <c r="U11" s="104"/>
    </row>
    <row r="12" spans="1:21" s="81" customFormat="1" ht="15" customHeight="1" x14ac:dyDescent="0.25">
      <c r="A12" s="165"/>
      <c r="B12" s="165"/>
      <c r="C12" s="145"/>
      <c r="D12" s="145"/>
      <c r="E12" s="145"/>
      <c r="F12" s="163"/>
      <c r="G12" s="163"/>
      <c r="H12" s="163"/>
      <c r="I12" s="163"/>
      <c r="J12" s="163"/>
      <c r="K12" s="163"/>
      <c r="L12" s="145"/>
      <c r="M12" s="145"/>
      <c r="N12" s="145"/>
      <c r="O12" s="145"/>
      <c r="P12" s="145"/>
      <c r="Q12" s="145"/>
      <c r="R12" s="145"/>
      <c r="S12" s="145"/>
      <c r="T12" s="145"/>
      <c r="U12" s="104"/>
    </row>
    <row r="13" spans="1:21" s="81" customFormat="1" ht="15" customHeight="1" x14ac:dyDescent="0.25">
      <c r="A13" s="165"/>
      <c r="B13" s="165"/>
      <c r="C13" s="164" t="s">
        <v>12</v>
      </c>
      <c r="D13" s="164" t="s">
        <v>13</v>
      </c>
      <c r="E13" s="164" t="s">
        <v>14</v>
      </c>
      <c r="F13" s="164" t="s">
        <v>12</v>
      </c>
      <c r="G13" s="164" t="s">
        <v>13</v>
      </c>
      <c r="H13" s="164" t="s">
        <v>14</v>
      </c>
      <c r="I13" s="164" t="s">
        <v>12</v>
      </c>
      <c r="J13" s="164" t="s">
        <v>13</v>
      </c>
      <c r="K13" s="164" t="s">
        <v>15</v>
      </c>
      <c r="L13" s="164" t="s">
        <v>12</v>
      </c>
      <c r="M13" s="164" t="s">
        <v>13</v>
      </c>
      <c r="N13" s="164" t="s">
        <v>14</v>
      </c>
      <c r="O13" s="164" t="s">
        <v>12</v>
      </c>
      <c r="P13" s="164" t="s">
        <v>13</v>
      </c>
      <c r="Q13" s="164" t="s">
        <v>14</v>
      </c>
      <c r="R13" s="164" t="s">
        <v>12</v>
      </c>
      <c r="S13" s="164" t="s">
        <v>13</v>
      </c>
      <c r="T13" s="164" t="s">
        <v>14</v>
      </c>
      <c r="U13" s="104"/>
    </row>
    <row r="14" spans="1:21" ht="15" customHeight="1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5"/>
    </row>
    <row r="15" spans="1:21" ht="15" customHeight="1" x14ac:dyDescent="0.25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29">
        <v>16</v>
      </c>
      <c r="Q15" s="29">
        <v>17</v>
      </c>
      <c r="R15" s="29">
        <v>18</v>
      </c>
      <c r="S15" s="29">
        <v>19</v>
      </c>
      <c r="T15" s="29">
        <v>20</v>
      </c>
      <c r="U15" s="5"/>
    </row>
    <row r="16" spans="1:21" ht="28.5" x14ac:dyDescent="0.3">
      <c r="A16" s="39" t="s">
        <v>17</v>
      </c>
      <c r="B16" s="40" t="s">
        <v>18</v>
      </c>
      <c r="C16" s="32">
        <v>125218.1</v>
      </c>
      <c r="D16" s="32">
        <v>24519.19</v>
      </c>
      <c r="E16" s="32">
        <v>149737.29</v>
      </c>
      <c r="F16" s="32">
        <v>20608.66</v>
      </c>
      <c r="G16" s="32">
        <v>4015.78</v>
      </c>
      <c r="H16" s="32">
        <v>24624.44</v>
      </c>
      <c r="I16" s="32">
        <v>24251.86</v>
      </c>
      <c r="J16" s="32">
        <v>3621.7</v>
      </c>
      <c r="K16" s="32">
        <v>27873.56</v>
      </c>
      <c r="L16" s="32">
        <v>117.68</v>
      </c>
      <c r="M16" s="32">
        <v>90.19</v>
      </c>
      <c r="N16" s="32">
        <v>113.19</v>
      </c>
      <c r="O16" s="32">
        <v>3643.2</v>
      </c>
      <c r="P16" s="32">
        <v>-394.08</v>
      </c>
      <c r="Q16" s="32">
        <v>3249.12</v>
      </c>
      <c r="R16" s="32">
        <v>19.37</v>
      </c>
      <c r="S16" s="32">
        <v>14.77</v>
      </c>
      <c r="T16" s="32">
        <v>18.61</v>
      </c>
      <c r="U16" s="5"/>
    </row>
    <row r="17" spans="1:21" ht="28.5" x14ac:dyDescent="0.3">
      <c r="A17" s="39" t="s">
        <v>19</v>
      </c>
      <c r="B17" s="40"/>
      <c r="C17" s="32">
        <v>125218.1</v>
      </c>
      <c r="D17" s="32">
        <v>24519.19</v>
      </c>
      <c r="E17" s="32">
        <v>149737.29</v>
      </c>
      <c r="F17" s="32">
        <v>20593.66</v>
      </c>
      <c r="G17" s="32">
        <v>4003.99</v>
      </c>
      <c r="H17" s="32">
        <v>24597.65</v>
      </c>
      <c r="I17" s="32">
        <v>24349.33</v>
      </c>
      <c r="J17" s="32">
        <v>3611.62</v>
      </c>
      <c r="K17" s="32">
        <v>27960.95</v>
      </c>
      <c r="L17" s="32">
        <v>118.24</v>
      </c>
      <c r="M17" s="32">
        <v>90.2</v>
      </c>
      <c r="N17" s="32">
        <v>113.67</v>
      </c>
      <c r="O17" s="32">
        <v>3755.67</v>
      </c>
      <c r="P17" s="32">
        <v>-392.37</v>
      </c>
      <c r="Q17" s="32">
        <v>3363.3</v>
      </c>
      <c r="R17" s="32">
        <v>19.45</v>
      </c>
      <c r="S17" s="32">
        <v>14.73</v>
      </c>
      <c r="T17" s="32">
        <v>18.670000000000002</v>
      </c>
      <c r="U17" s="5"/>
    </row>
    <row r="18" spans="1:21" ht="19.5" x14ac:dyDescent="0.3">
      <c r="A18" s="39" t="s">
        <v>20</v>
      </c>
      <c r="B18" s="40"/>
      <c r="C18" s="32">
        <v>102755.5</v>
      </c>
      <c r="D18" s="32">
        <v>23656.69</v>
      </c>
      <c r="E18" s="32">
        <v>126412.19</v>
      </c>
      <c r="F18" s="32">
        <v>15986.82</v>
      </c>
      <c r="G18" s="32">
        <v>3009.28</v>
      </c>
      <c r="H18" s="32">
        <v>18996.099999999999</v>
      </c>
      <c r="I18" s="32">
        <v>19119.439999999999</v>
      </c>
      <c r="J18" s="32">
        <v>2944.23</v>
      </c>
      <c r="K18" s="32">
        <v>22063.67</v>
      </c>
      <c r="L18" s="32">
        <v>119.6</v>
      </c>
      <c r="M18" s="32">
        <v>97.84</v>
      </c>
      <c r="N18" s="32">
        <v>116.15</v>
      </c>
      <c r="O18" s="32">
        <v>3132.62</v>
      </c>
      <c r="P18" s="32">
        <v>-65.05</v>
      </c>
      <c r="Q18" s="32">
        <v>3067.57</v>
      </c>
      <c r="R18" s="32">
        <v>18.61</v>
      </c>
      <c r="S18" s="32">
        <v>12.45</v>
      </c>
      <c r="T18" s="32">
        <v>17.45</v>
      </c>
      <c r="U18" s="5"/>
    </row>
    <row r="19" spans="1:21" ht="19.5" x14ac:dyDescent="0.3">
      <c r="A19" s="42" t="s">
        <v>21</v>
      </c>
      <c r="B19" s="43" t="s">
        <v>22</v>
      </c>
      <c r="C19" s="34">
        <v>56550</v>
      </c>
      <c r="D19" s="34">
        <v>2043.94</v>
      </c>
      <c r="E19" s="34">
        <v>58593.94</v>
      </c>
      <c r="F19" s="34">
        <v>10314.27</v>
      </c>
      <c r="G19" s="34">
        <v>389.22</v>
      </c>
      <c r="H19" s="34">
        <v>10703.49</v>
      </c>
      <c r="I19" s="34">
        <v>12495.9</v>
      </c>
      <c r="J19" s="34">
        <v>471.54</v>
      </c>
      <c r="K19" s="34">
        <v>12967.44</v>
      </c>
      <c r="L19" s="34">
        <v>121.15</v>
      </c>
      <c r="M19" s="34">
        <v>121.15</v>
      </c>
      <c r="N19" s="34">
        <v>121.15</v>
      </c>
      <c r="O19" s="34">
        <v>2181.63</v>
      </c>
      <c r="P19" s="34">
        <v>82.32</v>
      </c>
      <c r="Q19" s="34">
        <v>2263.9499999999998</v>
      </c>
      <c r="R19" s="34">
        <v>22.1</v>
      </c>
      <c r="S19" s="34">
        <v>23.07</v>
      </c>
      <c r="T19" s="34">
        <v>22.13</v>
      </c>
      <c r="U19" s="5"/>
    </row>
    <row r="20" spans="1:21" ht="19.5" x14ac:dyDescent="0.3">
      <c r="A20" s="42" t="s">
        <v>23</v>
      </c>
      <c r="B20" s="43" t="s">
        <v>24</v>
      </c>
      <c r="C20" s="34">
        <v>4003.4</v>
      </c>
      <c r="D20" s="34" t="s">
        <v>25</v>
      </c>
      <c r="E20" s="34">
        <v>4003.4</v>
      </c>
      <c r="F20" s="34">
        <v>1021.64</v>
      </c>
      <c r="G20" s="34" t="s">
        <v>25</v>
      </c>
      <c r="H20" s="34">
        <v>1021.64</v>
      </c>
      <c r="I20" s="34">
        <v>945.05</v>
      </c>
      <c r="J20" s="34" t="s">
        <v>25</v>
      </c>
      <c r="K20" s="34">
        <v>945.05</v>
      </c>
      <c r="L20" s="34">
        <v>92.5</v>
      </c>
      <c r="M20" s="34" t="s">
        <v>25</v>
      </c>
      <c r="N20" s="34">
        <v>92.5</v>
      </c>
      <c r="O20" s="34">
        <v>-76.59</v>
      </c>
      <c r="P20" s="34" t="s">
        <v>25</v>
      </c>
      <c r="Q20" s="34">
        <v>-76.59</v>
      </c>
      <c r="R20" s="34">
        <v>23.61</v>
      </c>
      <c r="S20" s="34" t="s">
        <v>25</v>
      </c>
      <c r="T20" s="34">
        <v>23.61</v>
      </c>
      <c r="U20" s="5"/>
    </row>
    <row r="21" spans="1:21" ht="19.5" x14ac:dyDescent="0.3">
      <c r="A21" s="44" t="s">
        <v>26</v>
      </c>
      <c r="B21" s="45" t="s">
        <v>27</v>
      </c>
      <c r="C21" s="37">
        <v>23783.5</v>
      </c>
      <c r="D21" s="37">
        <v>112.1</v>
      </c>
      <c r="E21" s="37">
        <v>23895.599999999999</v>
      </c>
      <c r="F21" s="37">
        <v>2481.2199999999998</v>
      </c>
      <c r="G21" s="37">
        <v>1.1000000000000001</v>
      </c>
      <c r="H21" s="37">
        <v>2482.3200000000002</v>
      </c>
      <c r="I21" s="37">
        <v>3593.95</v>
      </c>
      <c r="J21" s="37">
        <v>1.69</v>
      </c>
      <c r="K21" s="37">
        <v>3595.64</v>
      </c>
      <c r="L21" s="37">
        <v>144.85</v>
      </c>
      <c r="M21" s="37">
        <v>153.63999999999999</v>
      </c>
      <c r="N21" s="37">
        <v>144.85</v>
      </c>
      <c r="O21" s="37">
        <v>1112.73</v>
      </c>
      <c r="P21" s="37">
        <v>0.59</v>
      </c>
      <c r="Q21" s="37">
        <v>1113.32</v>
      </c>
      <c r="R21" s="37">
        <v>15.11</v>
      </c>
      <c r="S21" s="37">
        <v>1.51</v>
      </c>
      <c r="T21" s="37">
        <v>15.05</v>
      </c>
      <c r="U21" s="5"/>
    </row>
    <row r="22" spans="1:21" ht="30" x14ac:dyDescent="0.3">
      <c r="A22" s="46" t="s">
        <v>28</v>
      </c>
      <c r="B22" s="43" t="s">
        <v>29</v>
      </c>
      <c r="C22" s="34">
        <v>17292.5</v>
      </c>
      <c r="D22" s="34" t="s">
        <v>25</v>
      </c>
      <c r="E22" s="34">
        <v>17292.5</v>
      </c>
      <c r="F22" s="34">
        <v>1277.73</v>
      </c>
      <c r="G22" s="34" t="s">
        <v>25</v>
      </c>
      <c r="H22" s="34">
        <v>1277.73</v>
      </c>
      <c r="I22" s="34">
        <v>2337.9299999999998</v>
      </c>
      <c r="J22" s="34" t="s">
        <v>25</v>
      </c>
      <c r="K22" s="34">
        <v>2337.9299999999998</v>
      </c>
      <c r="L22" s="34">
        <v>182.98</v>
      </c>
      <c r="M22" s="34" t="s">
        <v>25</v>
      </c>
      <c r="N22" s="34">
        <v>182.98</v>
      </c>
      <c r="O22" s="34">
        <v>1060.2</v>
      </c>
      <c r="P22" s="34" t="s">
        <v>25</v>
      </c>
      <c r="Q22" s="34">
        <v>1060.2</v>
      </c>
      <c r="R22" s="34">
        <v>13.52</v>
      </c>
      <c r="S22" s="34" t="s">
        <v>25</v>
      </c>
      <c r="T22" s="34">
        <v>13.52</v>
      </c>
      <c r="U22" s="5"/>
    </row>
    <row r="23" spans="1:21" ht="19.5" x14ac:dyDescent="0.3">
      <c r="A23" s="46" t="s">
        <v>30</v>
      </c>
      <c r="B23" s="43" t="s">
        <v>31</v>
      </c>
      <c r="C23" s="34">
        <v>5796</v>
      </c>
      <c r="D23" s="34" t="s">
        <v>25</v>
      </c>
      <c r="E23" s="34">
        <v>5796</v>
      </c>
      <c r="F23" s="34">
        <v>1142.5899999999999</v>
      </c>
      <c r="G23" s="34" t="s">
        <v>25</v>
      </c>
      <c r="H23" s="34">
        <v>1142.5899999999999</v>
      </c>
      <c r="I23" s="34">
        <v>1226.77</v>
      </c>
      <c r="J23" s="34" t="s">
        <v>25</v>
      </c>
      <c r="K23" s="34">
        <v>1226.77</v>
      </c>
      <c r="L23" s="34">
        <v>107.37</v>
      </c>
      <c r="M23" s="34" t="s">
        <v>25</v>
      </c>
      <c r="N23" s="34">
        <v>107.37</v>
      </c>
      <c r="O23" s="34">
        <v>84.18</v>
      </c>
      <c r="P23" s="34" t="s">
        <v>25</v>
      </c>
      <c r="Q23" s="34">
        <v>84.18</v>
      </c>
      <c r="R23" s="34">
        <v>21.17</v>
      </c>
      <c r="S23" s="34" t="s">
        <v>25</v>
      </c>
      <c r="T23" s="34">
        <v>21.17</v>
      </c>
      <c r="U23" s="5"/>
    </row>
    <row r="24" spans="1:21" ht="19.5" x14ac:dyDescent="0.3">
      <c r="A24" s="46" t="s">
        <v>32</v>
      </c>
      <c r="B24" s="43" t="s">
        <v>33</v>
      </c>
      <c r="C24" s="34">
        <v>390</v>
      </c>
      <c r="D24" s="34">
        <v>112.1</v>
      </c>
      <c r="E24" s="34">
        <v>502.1</v>
      </c>
      <c r="F24" s="34">
        <v>2.57</v>
      </c>
      <c r="G24" s="34">
        <v>1.1000000000000001</v>
      </c>
      <c r="H24" s="34">
        <v>3.67</v>
      </c>
      <c r="I24" s="34">
        <v>3.95</v>
      </c>
      <c r="J24" s="34">
        <v>1.69</v>
      </c>
      <c r="K24" s="34">
        <v>5.65</v>
      </c>
      <c r="L24" s="34">
        <v>153.69999999999999</v>
      </c>
      <c r="M24" s="34">
        <v>153.63999999999999</v>
      </c>
      <c r="N24" s="34">
        <v>153.94999999999999</v>
      </c>
      <c r="O24" s="34">
        <v>1.38</v>
      </c>
      <c r="P24" s="34">
        <v>0.59</v>
      </c>
      <c r="Q24" s="34">
        <v>1.98</v>
      </c>
      <c r="R24" s="34">
        <v>1.01</v>
      </c>
      <c r="S24" s="34">
        <v>1.51</v>
      </c>
      <c r="T24" s="34">
        <v>1.1299999999999999</v>
      </c>
      <c r="U24" s="5"/>
    </row>
    <row r="25" spans="1:21" ht="30" x14ac:dyDescent="0.3">
      <c r="A25" s="46" t="s">
        <v>34</v>
      </c>
      <c r="B25" s="43" t="s">
        <v>35</v>
      </c>
      <c r="C25" s="34">
        <v>305</v>
      </c>
      <c r="D25" s="34" t="s">
        <v>25</v>
      </c>
      <c r="E25" s="34">
        <v>305</v>
      </c>
      <c r="F25" s="34">
        <v>58.33</v>
      </c>
      <c r="G25" s="34" t="s">
        <v>25</v>
      </c>
      <c r="H25" s="34">
        <v>58.33</v>
      </c>
      <c r="I25" s="34">
        <v>25.3</v>
      </c>
      <c r="J25" s="34" t="s">
        <v>25</v>
      </c>
      <c r="K25" s="34">
        <v>25.3</v>
      </c>
      <c r="L25" s="34">
        <v>43.37</v>
      </c>
      <c r="M25" s="34" t="s">
        <v>25</v>
      </c>
      <c r="N25" s="34">
        <v>43.37</v>
      </c>
      <c r="O25" s="34">
        <v>-33.03</v>
      </c>
      <c r="P25" s="34" t="s">
        <v>25</v>
      </c>
      <c r="Q25" s="34">
        <v>-33.03</v>
      </c>
      <c r="R25" s="34">
        <v>8.3000000000000007</v>
      </c>
      <c r="S25" s="34" t="s">
        <v>25</v>
      </c>
      <c r="T25" s="34">
        <v>8.3000000000000007</v>
      </c>
      <c r="U25" s="5"/>
    </row>
    <row r="26" spans="1:21" ht="19.5" x14ac:dyDescent="0.3">
      <c r="A26" s="44" t="s">
        <v>36</v>
      </c>
      <c r="B26" s="45" t="s">
        <v>37</v>
      </c>
      <c r="C26" s="37">
        <v>16794.599999999999</v>
      </c>
      <c r="D26" s="37">
        <v>21500.65</v>
      </c>
      <c r="E26" s="37">
        <v>38295.25</v>
      </c>
      <c r="F26" s="37">
        <v>1703.14</v>
      </c>
      <c r="G26" s="37">
        <v>2618.96</v>
      </c>
      <c r="H26" s="37">
        <v>4322.1000000000004</v>
      </c>
      <c r="I26" s="37">
        <v>1555.69</v>
      </c>
      <c r="J26" s="37">
        <v>2471</v>
      </c>
      <c r="K26" s="37">
        <v>4026.69</v>
      </c>
      <c r="L26" s="37">
        <v>91.34</v>
      </c>
      <c r="M26" s="37">
        <v>94.35</v>
      </c>
      <c r="N26" s="37">
        <v>93.17</v>
      </c>
      <c r="O26" s="37">
        <v>-147.44999999999999</v>
      </c>
      <c r="P26" s="37">
        <v>-147.96</v>
      </c>
      <c r="Q26" s="37">
        <v>-295.41000000000003</v>
      </c>
      <c r="R26" s="37">
        <v>9.26</v>
      </c>
      <c r="S26" s="37">
        <v>11.49</v>
      </c>
      <c r="T26" s="37">
        <v>10.51</v>
      </c>
      <c r="U26" s="5"/>
    </row>
    <row r="27" spans="1:21" ht="19.5" x14ac:dyDescent="0.3">
      <c r="A27" s="46" t="s">
        <v>38</v>
      </c>
      <c r="B27" s="43" t="s">
        <v>39</v>
      </c>
      <c r="C27" s="34" t="s">
        <v>25</v>
      </c>
      <c r="D27" s="34">
        <v>2899.05</v>
      </c>
      <c r="E27" s="34">
        <v>2899.05</v>
      </c>
      <c r="F27" s="34" t="s">
        <v>25</v>
      </c>
      <c r="G27" s="34">
        <v>201.75</v>
      </c>
      <c r="H27" s="34">
        <v>201.75</v>
      </c>
      <c r="I27" s="34" t="s">
        <v>25</v>
      </c>
      <c r="J27" s="34">
        <v>-484.31</v>
      </c>
      <c r="K27" s="34">
        <v>-484.31</v>
      </c>
      <c r="L27" s="34" t="s">
        <v>25</v>
      </c>
      <c r="M27" s="34">
        <v>-240.05</v>
      </c>
      <c r="N27" s="34">
        <v>-240.05</v>
      </c>
      <c r="O27" s="34" t="s">
        <v>25</v>
      </c>
      <c r="P27" s="34">
        <v>-686.06</v>
      </c>
      <c r="Q27" s="34">
        <v>-686.06</v>
      </c>
      <c r="R27" s="34" t="s">
        <v>25</v>
      </c>
      <c r="S27" s="34">
        <v>-16.71</v>
      </c>
      <c r="T27" s="34">
        <v>-16.71</v>
      </c>
      <c r="U27" s="5"/>
    </row>
    <row r="28" spans="1:21" ht="19.5" x14ac:dyDescent="0.3">
      <c r="A28" s="46" t="s">
        <v>40</v>
      </c>
      <c r="B28" s="43" t="s">
        <v>41</v>
      </c>
      <c r="C28" s="34">
        <v>16794.599999999999</v>
      </c>
      <c r="D28" s="34" t="s">
        <v>25</v>
      </c>
      <c r="E28" s="34">
        <v>16794.599999999999</v>
      </c>
      <c r="F28" s="34">
        <v>1703.14</v>
      </c>
      <c r="G28" s="34" t="s">
        <v>25</v>
      </c>
      <c r="H28" s="34">
        <v>1703.14</v>
      </c>
      <c r="I28" s="34">
        <v>1555.69</v>
      </c>
      <c r="J28" s="34" t="s">
        <v>25</v>
      </c>
      <c r="K28" s="34">
        <v>1555.69</v>
      </c>
      <c r="L28" s="34">
        <v>91.34</v>
      </c>
      <c r="M28" s="34" t="s">
        <v>25</v>
      </c>
      <c r="N28" s="34">
        <v>91.34</v>
      </c>
      <c r="O28" s="34">
        <v>-147.44999999999999</v>
      </c>
      <c r="P28" s="34" t="s">
        <v>25</v>
      </c>
      <c r="Q28" s="34">
        <v>-147.44999999999999</v>
      </c>
      <c r="R28" s="34">
        <v>9.26</v>
      </c>
      <c r="S28" s="34" t="s">
        <v>25</v>
      </c>
      <c r="T28" s="34">
        <v>9.26</v>
      </c>
      <c r="U28" s="5"/>
    </row>
    <row r="29" spans="1:21" ht="19.5" x14ac:dyDescent="0.3">
      <c r="A29" s="46" t="s">
        <v>42</v>
      </c>
      <c r="B29" s="43" t="s">
        <v>43</v>
      </c>
      <c r="C29" s="34" t="s">
        <v>25</v>
      </c>
      <c r="D29" s="34">
        <v>18601.599999999999</v>
      </c>
      <c r="E29" s="34">
        <v>18601.599999999999</v>
      </c>
      <c r="F29" s="34" t="s">
        <v>25</v>
      </c>
      <c r="G29" s="34">
        <v>2417.21</v>
      </c>
      <c r="H29" s="34">
        <v>2417.21</v>
      </c>
      <c r="I29" s="34" t="s">
        <v>25</v>
      </c>
      <c r="J29" s="34">
        <v>2955.31</v>
      </c>
      <c r="K29" s="34">
        <v>2955.31</v>
      </c>
      <c r="L29" s="34" t="s">
        <v>25</v>
      </c>
      <c r="M29" s="34">
        <v>122.26</v>
      </c>
      <c r="N29" s="34">
        <v>122.26</v>
      </c>
      <c r="O29" s="34" t="s">
        <v>25</v>
      </c>
      <c r="P29" s="34">
        <v>538.1</v>
      </c>
      <c r="Q29" s="34">
        <v>538.1</v>
      </c>
      <c r="R29" s="34" t="s">
        <v>25</v>
      </c>
      <c r="S29" s="34">
        <v>15.89</v>
      </c>
      <c r="T29" s="34">
        <v>15.89</v>
      </c>
      <c r="U29" s="5"/>
    </row>
    <row r="30" spans="1:21" ht="19.5" x14ac:dyDescent="0.3">
      <c r="A30" s="46" t="s">
        <v>44</v>
      </c>
      <c r="B30" s="43" t="s">
        <v>45</v>
      </c>
      <c r="C30" s="34" t="s">
        <v>25</v>
      </c>
      <c r="D30" s="34">
        <v>8368.75</v>
      </c>
      <c r="E30" s="34">
        <v>8368.75</v>
      </c>
      <c r="F30" s="34" t="s">
        <v>25</v>
      </c>
      <c r="G30" s="34">
        <v>1800.22</v>
      </c>
      <c r="H30" s="34">
        <v>1800.22</v>
      </c>
      <c r="I30" s="34" t="s">
        <v>25</v>
      </c>
      <c r="J30" s="34">
        <v>2270.1999999999998</v>
      </c>
      <c r="K30" s="34">
        <v>2270.1999999999998</v>
      </c>
      <c r="L30" s="34" t="s">
        <v>25</v>
      </c>
      <c r="M30" s="34">
        <v>126.11</v>
      </c>
      <c r="N30" s="34">
        <v>126.11</v>
      </c>
      <c r="O30" s="34" t="s">
        <v>25</v>
      </c>
      <c r="P30" s="34">
        <v>469.98</v>
      </c>
      <c r="Q30" s="34">
        <v>469.98</v>
      </c>
      <c r="R30" s="34" t="s">
        <v>25</v>
      </c>
      <c r="S30" s="34">
        <v>27.13</v>
      </c>
      <c r="T30" s="34">
        <v>27.13</v>
      </c>
      <c r="U30" s="5"/>
    </row>
    <row r="31" spans="1:21" ht="19.5" x14ac:dyDescent="0.3">
      <c r="A31" s="46" t="s">
        <v>46</v>
      </c>
      <c r="B31" s="43" t="s">
        <v>47</v>
      </c>
      <c r="C31" s="34" t="s">
        <v>25</v>
      </c>
      <c r="D31" s="34">
        <v>10232.85</v>
      </c>
      <c r="E31" s="34">
        <v>10232.85</v>
      </c>
      <c r="F31" s="34" t="s">
        <v>25</v>
      </c>
      <c r="G31" s="34">
        <v>616.99</v>
      </c>
      <c r="H31" s="34">
        <v>616.99</v>
      </c>
      <c r="I31" s="34" t="s">
        <v>25</v>
      </c>
      <c r="J31" s="34">
        <v>685.11</v>
      </c>
      <c r="K31" s="34">
        <v>685.11</v>
      </c>
      <c r="L31" s="34" t="s">
        <v>25</v>
      </c>
      <c r="M31" s="34">
        <v>111.04</v>
      </c>
      <c r="N31" s="34">
        <v>111.04</v>
      </c>
      <c r="O31" s="34" t="s">
        <v>25</v>
      </c>
      <c r="P31" s="34">
        <v>68.12</v>
      </c>
      <c r="Q31" s="34">
        <v>68.12</v>
      </c>
      <c r="R31" s="34" t="s">
        <v>25</v>
      </c>
      <c r="S31" s="34">
        <v>6.7</v>
      </c>
      <c r="T31" s="34">
        <v>6.7</v>
      </c>
      <c r="U31" s="5"/>
    </row>
    <row r="32" spans="1:21" ht="42.75" x14ac:dyDescent="0.3">
      <c r="A32" s="44" t="s">
        <v>48</v>
      </c>
      <c r="B32" s="45" t="s">
        <v>49</v>
      </c>
      <c r="C32" s="37">
        <v>140</v>
      </c>
      <c r="D32" s="37" t="s">
        <v>25</v>
      </c>
      <c r="E32" s="37">
        <v>140</v>
      </c>
      <c r="F32" s="37">
        <v>15.4</v>
      </c>
      <c r="G32" s="37" t="s">
        <v>25</v>
      </c>
      <c r="H32" s="37">
        <v>15.4</v>
      </c>
      <c r="I32" s="37">
        <v>20.73</v>
      </c>
      <c r="J32" s="37" t="s">
        <v>25</v>
      </c>
      <c r="K32" s="37">
        <v>20.73</v>
      </c>
      <c r="L32" s="37">
        <v>134.61000000000001</v>
      </c>
      <c r="M32" s="37" t="s">
        <v>25</v>
      </c>
      <c r="N32" s="37">
        <v>134.61000000000001</v>
      </c>
      <c r="O32" s="37">
        <v>5.33</v>
      </c>
      <c r="P32" s="37" t="s">
        <v>25</v>
      </c>
      <c r="Q32" s="37">
        <v>5.33</v>
      </c>
      <c r="R32" s="37">
        <v>14.81</v>
      </c>
      <c r="S32" s="37" t="s">
        <v>25</v>
      </c>
      <c r="T32" s="37">
        <v>14.81</v>
      </c>
      <c r="U32" s="5"/>
    </row>
    <row r="33" spans="1:21" ht="30" x14ac:dyDescent="0.3">
      <c r="A33" s="46" t="s">
        <v>50</v>
      </c>
      <c r="B33" s="43" t="s">
        <v>51</v>
      </c>
      <c r="C33" s="34">
        <v>140</v>
      </c>
      <c r="D33" s="34" t="s">
        <v>25</v>
      </c>
      <c r="E33" s="34">
        <v>140</v>
      </c>
      <c r="F33" s="34">
        <v>15.4</v>
      </c>
      <c r="G33" s="34" t="s">
        <v>25</v>
      </c>
      <c r="H33" s="34">
        <v>15.4</v>
      </c>
      <c r="I33" s="34">
        <v>20.73</v>
      </c>
      <c r="J33" s="34" t="s">
        <v>25</v>
      </c>
      <c r="K33" s="34">
        <v>20.73</v>
      </c>
      <c r="L33" s="34">
        <v>134.61000000000001</v>
      </c>
      <c r="M33" s="34" t="s">
        <v>25</v>
      </c>
      <c r="N33" s="34">
        <v>134.61000000000001</v>
      </c>
      <c r="O33" s="34">
        <v>5.33</v>
      </c>
      <c r="P33" s="34" t="s">
        <v>25</v>
      </c>
      <c r="Q33" s="34">
        <v>5.33</v>
      </c>
      <c r="R33" s="34">
        <v>14.81</v>
      </c>
      <c r="S33" s="34" t="s">
        <v>25</v>
      </c>
      <c r="T33" s="34">
        <v>14.81</v>
      </c>
      <c r="U33" s="5"/>
    </row>
    <row r="34" spans="1:21" ht="30" x14ac:dyDescent="0.3">
      <c r="A34" s="46" t="s">
        <v>52</v>
      </c>
      <c r="B34" s="43" t="s">
        <v>53</v>
      </c>
      <c r="C34" s="34">
        <v>140</v>
      </c>
      <c r="D34" s="34" t="s">
        <v>25</v>
      </c>
      <c r="E34" s="34">
        <v>140</v>
      </c>
      <c r="F34" s="34">
        <v>15.4</v>
      </c>
      <c r="G34" s="34" t="s">
        <v>25</v>
      </c>
      <c r="H34" s="34">
        <v>15.4</v>
      </c>
      <c r="I34" s="34">
        <v>17</v>
      </c>
      <c r="J34" s="34" t="s">
        <v>25</v>
      </c>
      <c r="K34" s="34">
        <v>17</v>
      </c>
      <c r="L34" s="34">
        <v>110.39</v>
      </c>
      <c r="M34" s="34" t="s">
        <v>25</v>
      </c>
      <c r="N34" s="34">
        <v>110.39</v>
      </c>
      <c r="O34" s="34">
        <v>1.6</v>
      </c>
      <c r="P34" s="34" t="s">
        <v>25</v>
      </c>
      <c r="Q34" s="34">
        <v>1.6</v>
      </c>
      <c r="R34" s="34">
        <v>12.14</v>
      </c>
      <c r="S34" s="34" t="s">
        <v>25</v>
      </c>
      <c r="T34" s="34">
        <v>12.14</v>
      </c>
      <c r="U34" s="5"/>
    </row>
    <row r="35" spans="1:21" ht="19.5" x14ac:dyDescent="0.3">
      <c r="A35" s="46" t="s">
        <v>54</v>
      </c>
      <c r="B35" s="43" t="s">
        <v>55</v>
      </c>
      <c r="C35" s="34" t="s">
        <v>25</v>
      </c>
      <c r="D35" s="34" t="s">
        <v>25</v>
      </c>
      <c r="E35" s="34" t="s">
        <v>25</v>
      </c>
      <c r="F35" s="34" t="s">
        <v>25</v>
      </c>
      <c r="G35" s="34" t="s">
        <v>25</v>
      </c>
      <c r="H35" s="34" t="s">
        <v>25</v>
      </c>
      <c r="I35" s="34">
        <v>3.73</v>
      </c>
      <c r="J35" s="34" t="s">
        <v>25</v>
      </c>
      <c r="K35" s="34">
        <v>3.73</v>
      </c>
      <c r="L35" s="34" t="s">
        <v>25</v>
      </c>
      <c r="M35" s="34" t="s">
        <v>25</v>
      </c>
      <c r="N35" s="34" t="s">
        <v>25</v>
      </c>
      <c r="O35" s="34">
        <v>3.73</v>
      </c>
      <c r="P35" s="34" t="s">
        <v>25</v>
      </c>
      <c r="Q35" s="34">
        <v>3.73</v>
      </c>
      <c r="R35" s="34" t="s">
        <v>25</v>
      </c>
      <c r="S35" s="34" t="s">
        <v>25</v>
      </c>
      <c r="T35" s="34" t="s">
        <v>25</v>
      </c>
      <c r="U35" s="5"/>
    </row>
    <row r="36" spans="1:21" ht="45" x14ac:dyDescent="0.3">
      <c r="A36" s="46" t="s">
        <v>56</v>
      </c>
      <c r="B36" s="43" t="s">
        <v>57</v>
      </c>
      <c r="C36" s="34" t="s">
        <v>25</v>
      </c>
      <c r="D36" s="34" t="s">
        <v>25</v>
      </c>
      <c r="E36" s="34" t="s">
        <v>25</v>
      </c>
      <c r="F36" s="34" t="s">
        <v>25</v>
      </c>
      <c r="G36" s="34" t="s">
        <v>25</v>
      </c>
      <c r="H36" s="34" t="s">
        <v>25</v>
      </c>
      <c r="I36" s="34" t="s">
        <v>25</v>
      </c>
      <c r="J36" s="34" t="s">
        <v>25</v>
      </c>
      <c r="K36" s="34" t="s">
        <v>25</v>
      </c>
      <c r="L36" s="34" t="s">
        <v>25</v>
      </c>
      <c r="M36" s="34" t="s">
        <v>25</v>
      </c>
      <c r="N36" s="34" t="s">
        <v>25</v>
      </c>
      <c r="O36" s="34" t="s">
        <v>25</v>
      </c>
      <c r="P36" s="34" t="s">
        <v>25</v>
      </c>
      <c r="Q36" s="34" t="s">
        <v>25</v>
      </c>
      <c r="R36" s="34" t="s">
        <v>25</v>
      </c>
      <c r="S36" s="34" t="s">
        <v>25</v>
      </c>
      <c r="T36" s="34" t="s">
        <v>25</v>
      </c>
      <c r="U36" s="5"/>
    </row>
    <row r="37" spans="1:21" ht="28.5" x14ac:dyDescent="0.3">
      <c r="A37" s="44" t="s">
        <v>58</v>
      </c>
      <c r="B37" s="45" t="s">
        <v>59</v>
      </c>
      <c r="C37" s="37">
        <v>1484</v>
      </c>
      <c r="D37" s="37" t="s">
        <v>25</v>
      </c>
      <c r="E37" s="37">
        <v>1484</v>
      </c>
      <c r="F37" s="37">
        <v>451.15</v>
      </c>
      <c r="G37" s="37" t="s">
        <v>25</v>
      </c>
      <c r="H37" s="37">
        <v>451.15</v>
      </c>
      <c r="I37" s="37">
        <v>508.12</v>
      </c>
      <c r="J37" s="37" t="s">
        <v>25</v>
      </c>
      <c r="K37" s="37">
        <v>508.12</v>
      </c>
      <c r="L37" s="37">
        <v>112.63</v>
      </c>
      <c r="M37" s="37" t="s">
        <v>25</v>
      </c>
      <c r="N37" s="37">
        <v>112.63</v>
      </c>
      <c r="O37" s="37">
        <v>56.97</v>
      </c>
      <c r="P37" s="37" t="s">
        <v>25</v>
      </c>
      <c r="Q37" s="37">
        <v>56.97</v>
      </c>
      <c r="R37" s="37">
        <v>34.24</v>
      </c>
      <c r="S37" s="37" t="s">
        <v>25</v>
      </c>
      <c r="T37" s="37">
        <v>34.24</v>
      </c>
      <c r="U37" s="5"/>
    </row>
    <row r="38" spans="1:21" ht="30" x14ac:dyDescent="0.3">
      <c r="A38" s="46" t="s">
        <v>60</v>
      </c>
      <c r="B38" s="43" t="s">
        <v>61</v>
      </c>
      <c r="C38" s="34">
        <v>1090.5899999999999</v>
      </c>
      <c r="D38" s="34" t="s">
        <v>25</v>
      </c>
      <c r="E38" s="34">
        <v>1090.5899999999999</v>
      </c>
      <c r="F38" s="34">
        <v>321.14999999999998</v>
      </c>
      <c r="G38" s="34" t="s">
        <v>25</v>
      </c>
      <c r="H38" s="34">
        <v>321.14999999999998</v>
      </c>
      <c r="I38" s="34">
        <v>415.48</v>
      </c>
      <c r="J38" s="34" t="s">
        <v>25</v>
      </c>
      <c r="K38" s="34">
        <v>415.48</v>
      </c>
      <c r="L38" s="34">
        <v>129.37</v>
      </c>
      <c r="M38" s="34" t="s">
        <v>25</v>
      </c>
      <c r="N38" s="34">
        <v>129.37</v>
      </c>
      <c r="O38" s="34">
        <v>94.33</v>
      </c>
      <c r="P38" s="34" t="s">
        <v>25</v>
      </c>
      <c r="Q38" s="34">
        <v>94.33</v>
      </c>
      <c r="R38" s="34">
        <v>38.1</v>
      </c>
      <c r="S38" s="34" t="s">
        <v>25</v>
      </c>
      <c r="T38" s="34">
        <v>38.1</v>
      </c>
      <c r="U38" s="5"/>
    </row>
    <row r="39" spans="1:21" ht="45" x14ac:dyDescent="0.3">
      <c r="A39" s="46" t="s">
        <v>62</v>
      </c>
      <c r="B39" s="43" t="s">
        <v>63</v>
      </c>
      <c r="C39" s="34" t="s">
        <v>25</v>
      </c>
      <c r="D39" s="34" t="s">
        <v>25</v>
      </c>
      <c r="E39" s="34" t="s">
        <v>25</v>
      </c>
      <c r="F39" s="34" t="s">
        <v>25</v>
      </c>
      <c r="G39" s="34" t="s">
        <v>25</v>
      </c>
      <c r="H39" s="34" t="s">
        <v>25</v>
      </c>
      <c r="I39" s="34" t="s">
        <v>25</v>
      </c>
      <c r="J39" s="34" t="s">
        <v>25</v>
      </c>
      <c r="K39" s="34" t="s">
        <v>25</v>
      </c>
      <c r="L39" s="34" t="s">
        <v>25</v>
      </c>
      <c r="M39" s="34" t="s">
        <v>25</v>
      </c>
      <c r="N39" s="34" t="s">
        <v>25</v>
      </c>
      <c r="O39" s="34" t="s">
        <v>25</v>
      </c>
      <c r="P39" s="34" t="s">
        <v>25</v>
      </c>
      <c r="Q39" s="34" t="s">
        <v>25</v>
      </c>
      <c r="R39" s="34" t="s">
        <v>25</v>
      </c>
      <c r="S39" s="34" t="s">
        <v>25</v>
      </c>
      <c r="T39" s="34" t="s">
        <v>25</v>
      </c>
      <c r="U39" s="5"/>
    </row>
    <row r="40" spans="1:21" ht="45" x14ac:dyDescent="0.3">
      <c r="A40" s="46" t="s">
        <v>64</v>
      </c>
      <c r="B40" s="43" t="s">
        <v>65</v>
      </c>
      <c r="C40" s="34">
        <v>393.41</v>
      </c>
      <c r="D40" s="34" t="s">
        <v>25</v>
      </c>
      <c r="E40" s="34">
        <v>393.41</v>
      </c>
      <c r="F40" s="34">
        <v>130</v>
      </c>
      <c r="G40" s="34" t="s">
        <v>25</v>
      </c>
      <c r="H40" s="34">
        <v>130</v>
      </c>
      <c r="I40" s="34">
        <v>92.64</v>
      </c>
      <c r="J40" s="34" t="s">
        <v>25</v>
      </c>
      <c r="K40" s="34">
        <v>92.64</v>
      </c>
      <c r="L40" s="34">
        <v>71.260000000000005</v>
      </c>
      <c r="M40" s="34" t="s">
        <v>25</v>
      </c>
      <c r="N40" s="34">
        <v>71.260000000000005</v>
      </c>
      <c r="O40" s="34">
        <v>-37.36</v>
      </c>
      <c r="P40" s="34" t="s">
        <v>25</v>
      </c>
      <c r="Q40" s="34">
        <v>-37.36</v>
      </c>
      <c r="R40" s="34">
        <v>23.55</v>
      </c>
      <c r="S40" s="34" t="s">
        <v>25</v>
      </c>
      <c r="T40" s="34">
        <v>23.55</v>
      </c>
      <c r="U40" s="5"/>
    </row>
    <row r="41" spans="1:21" ht="45" x14ac:dyDescent="0.3">
      <c r="A41" s="42" t="s">
        <v>66</v>
      </c>
      <c r="B41" s="43" t="s">
        <v>67</v>
      </c>
      <c r="C41" s="34" t="s">
        <v>25</v>
      </c>
      <c r="D41" s="34" t="s">
        <v>25</v>
      </c>
      <c r="E41" s="34" t="s">
        <v>25</v>
      </c>
      <c r="F41" s="34" t="s">
        <v>25</v>
      </c>
      <c r="G41" s="34" t="s">
        <v>25</v>
      </c>
      <c r="H41" s="34" t="s">
        <v>25</v>
      </c>
      <c r="I41" s="34" t="s">
        <v>25</v>
      </c>
      <c r="J41" s="34" t="s">
        <v>25</v>
      </c>
      <c r="K41" s="34" t="s">
        <v>25</v>
      </c>
      <c r="L41" s="34" t="s">
        <v>25</v>
      </c>
      <c r="M41" s="34" t="s">
        <v>25</v>
      </c>
      <c r="N41" s="34" t="s">
        <v>25</v>
      </c>
      <c r="O41" s="34" t="s">
        <v>25</v>
      </c>
      <c r="P41" s="34" t="s">
        <v>25</v>
      </c>
      <c r="Q41" s="34" t="s">
        <v>25</v>
      </c>
      <c r="R41" s="34" t="s">
        <v>25</v>
      </c>
      <c r="S41" s="34" t="s">
        <v>25</v>
      </c>
      <c r="T41" s="34" t="s">
        <v>25</v>
      </c>
      <c r="U41" s="5"/>
    </row>
    <row r="42" spans="1:21" ht="19.5" x14ac:dyDescent="0.3">
      <c r="A42" s="39" t="s">
        <v>68</v>
      </c>
      <c r="B42" s="40"/>
      <c r="C42" s="32">
        <v>22462.6</v>
      </c>
      <c r="D42" s="32">
        <v>862.5</v>
      </c>
      <c r="E42" s="32">
        <v>23325.1</v>
      </c>
      <c r="F42" s="32">
        <v>4621.8500000000004</v>
      </c>
      <c r="G42" s="32">
        <v>1006.49</v>
      </c>
      <c r="H42" s="32">
        <v>5628.33</v>
      </c>
      <c r="I42" s="32">
        <v>5132.42</v>
      </c>
      <c r="J42" s="32">
        <v>677.47</v>
      </c>
      <c r="K42" s="32">
        <v>5809.88</v>
      </c>
      <c r="L42" s="32">
        <v>111.05</v>
      </c>
      <c r="M42" s="32">
        <v>67.31</v>
      </c>
      <c r="N42" s="32">
        <v>103.23</v>
      </c>
      <c r="O42" s="32">
        <v>510.57</v>
      </c>
      <c r="P42" s="32">
        <v>-329.02</v>
      </c>
      <c r="Q42" s="32">
        <v>181.55</v>
      </c>
      <c r="R42" s="32">
        <v>22.85</v>
      </c>
      <c r="S42" s="32">
        <v>78.55</v>
      </c>
      <c r="T42" s="32">
        <v>24.91</v>
      </c>
      <c r="U42" s="5"/>
    </row>
    <row r="43" spans="1:21" ht="28.5" x14ac:dyDescent="0.3">
      <c r="A43" s="39" t="s">
        <v>69</v>
      </c>
      <c r="B43" s="40"/>
      <c r="C43" s="32">
        <v>22462.6</v>
      </c>
      <c r="D43" s="32">
        <v>862.5</v>
      </c>
      <c r="E43" s="32">
        <v>23325.1</v>
      </c>
      <c r="F43" s="32">
        <v>4606.8500000000004</v>
      </c>
      <c r="G43" s="32">
        <v>994.7</v>
      </c>
      <c r="H43" s="32">
        <v>5601.54</v>
      </c>
      <c r="I43" s="32">
        <v>5229.8900000000003</v>
      </c>
      <c r="J43" s="32">
        <v>667.39</v>
      </c>
      <c r="K43" s="32">
        <v>5897.27</v>
      </c>
      <c r="L43" s="32">
        <v>113.52</v>
      </c>
      <c r="M43" s="32">
        <v>67.09</v>
      </c>
      <c r="N43" s="32">
        <v>105.28</v>
      </c>
      <c r="O43" s="32">
        <v>623.04</v>
      </c>
      <c r="P43" s="32">
        <v>-327.31</v>
      </c>
      <c r="Q43" s="32">
        <v>295.73</v>
      </c>
      <c r="R43" s="32">
        <v>23.28</v>
      </c>
      <c r="S43" s="32">
        <v>77.38</v>
      </c>
      <c r="T43" s="32">
        <v>25.28</v>
      </c>
      <c r="U43" s="5"/>
    </row>
    <row r="44" spans="1:21" ht="57" x14ac:dyDescent="0.3">
      <c r="A44" s="44" t="s">
        <v>70</v>
      </c>
      <c r="B44" s="45" t="s">
        <v>71</v>
      </c>
      <c r="C44" s="37">
        <v>16493.5</v>
      </c>
      <c r="D44" s="37">
        <v>583.5</v>
      </c>
      <c r="E44" s="37">
        <v>17077</v>
      </c>
      <c r="F44" s="37">
        <v>2801.94</v>
      </c>
      <c r="G44" s="37">
        <v>19.09</v>
      </c>
      <c r="H44" s="37">
        <v>2821.03</v>
      </c>
      <c r="I44" s="37">
        <v>4508.3500000000004</v>
      </c>
      <c r="J44" s="37">
        <v>141.53</v>
      </c>
      <c r="K44" s="37">
        <v>4649.87</v>
      </c>
      <c r="L44" s="37">
        <v>160.9</v>
      </c>
      <c r="M44" s="37">
        <v>741.38</v>
      </c>
      <c r="N44" s="37">
        <v>164.83</v>
      </c>
      <c r="O44" s="37">
        <v>1706.41</v>
      </c>
      <c r="P44" s="37">
        <v>122.44</v>
      </c>
      <c r="Q44" s="37">
        <v>1828.84</v>
      </c>
      <c r="R44" s="37">
        <v>27.33</v>
      </c>
      <c r="S44" s="37">
        <v>24.26</v>
      </c>
      <c r="T44" s="37">
        <v>27.23</v>
      </c>
      <c r="U44" s="5"/>
    </row>
    <row r="45" spans="1:21" ht="90" x14ac:dyDescent="0.3">
      <c r="A45" s="42" t="s">
        <v>72</v>
      </c>
      <c r="B45" s="43" t="s">
        <v>73</v>
      </c>
      <c r="C45" s="34">
        <v>6077.02</v>
      </c>
      <c r="D45" s="34" t="s">
        <v>25</v>
      </c>
      <c r="E45" s="34">
        <v>6077.02</v>
      </c>
      <c r="F45" s="34">
        <v>953.72</v>
      </c>
      <c r="G45" s="34" t="s">
        <v>25</v>
      </c>
      <c r="H45" s="34">
        <v>953.72</v>
      </c>
      <c r="I45" s="34">
        <v>1958</v>
      </c>
      <c r="J45" s="34" t="s">
        <v>25</v>
      </c>
      <c r="K45" s="34">
        <v>1958</v>
      </c>
      <c r="L45" s="34">
        <v>205.3</v>
      </c>
      <c r="M45" s="34" t="s">
        <v>25</v>
      </c>
      <c r="N45" s="34">
        <v>205.3</v>
      </c>
      <c r="O45" s="34">
        <v>1004.28</v>
      </c>
      <c r="P45" s="34" t="s">
        <v>25</v>
      </c>
      <c r="Q45" s="34">
        <v>1004.28</v>
      </c>
      <c r="R45" s="34">
        <v>32.22</v>
      </c>
      <c r="S45" s="34" t="s">
        <v>25</v>
      </c>
      <c r="T45" s="34">
        <v>32.22</v>
      </c>
      <c r="U45" s="5"/>
    </row>
    <row r="46" spans="1:21" ht="105" x14ac:dyDescent="0.3">
      <c r="A46" s="42" t="s">
        <v>74</v>
      </c>
      <c r="B46" s="43" t="s">
        <v>75</v>
      </c>
      <c r="C46" s="34">
        <v>10416.48</v>
      </c>
      <c r="D46" s="34">
        <v>206</v>
      </c>
      <c r="E46" s="34">
        <v>10622.48</v>
      </c>
      <c r="F46" s="34">
        <v>1848.22</v>
      </c>
      <c r="G46" s="34">
        <v>9.8000000000000007</v>
      </c>
      <c r="H46" s="34">
        <v>1858.02</v>
      </c>
      <c r="I46" s="34">
        <v>2550.34</v>
      </c>
      <c r="J46" s="34">
        <v>126.99</v>
      </c>
      <c r="K46" s="34">
        <v>2677.33</v>
      </c>
      <c r="L46" s="34">
        <v>137.99</v>
      </c>
      <c r="M46" s="34">
        <v>1295.82</v>
      </c>
      <c r="N46" s="34">
        <v>144.1</v>
      </c>
      <c r="O46" s="34">
        <v>702.12</v>
      </c>
      <c r="P46" s="34">
        <v>117.19</v>
      </c>
      <c r="Q46" s="34">
        <v>819.31</v>
      </c>
      <c r="R46" s="34">
        <v>24.48</v>
      </c>
      <c r="S46" s="34">
        <v>61.65</v>
      </c>
      <c r="T46" s="34">
        <v>25.2</v>
      </c>
      <c r="U46" s="5"/>
    </row>
    <row r="47" spans="1:21" ht="135" x14ac:dyDescent="0.3">
      <c r="A47" s="42" t="s">
        <v>76</v>
      </c>
      <c r="B47" s="43" t="s">
        <v>77</v>
      </c>
      <c r="C47" s="34" t="s">
        <v>25</v>
      </c>
      <c r="D47" s="34">
        <v>131.5</v>
      </c>
      <c r="E47" s="34">
        <v>131.5</v>
      </c>
      <c r="F47" s="34" t="s">
        <v>25</v>
      </c>
      <c r="G47" s="34">
        <v>1.58</v>
      </c>
      <c r="H47" s="34">
        <v>1.58</v>
      </c>
      <c r="I47" s="34" t="s">
        <v>25</v>
      </c>
      <c r="J47" s="34">
        <v>7.38</v>
      </c>
      <c r="K47" s="34">
        <v>7.38</v>
      </c>
      <c r="L47" s="34" t="s">
        <v>25</v>
      </c>
      <c r="M47" s="34">
        <v>467.09</v>
      </c>
      <c r="N47" s="34">
        <v>467.09</v>
      </c>
      <c r="O47" s="34" t="s">
        <v>25</v>
      </c>
      <c r="P47" s="34">
        <v>5.8</v>
      </c>
      <c r="Q47" s="34">
        <v>5.8</v>
      </c>
      <c r="R47" s="34" t="s">
        <v>25</v>
      </c>
      <c r="S47" s="34">
        <v>5.61</v>
      </c>
      <c r="T47" s="34">
        <v>5.61</v>
      </c>
      <c r="U47" s="5"/>
    </row>
    <row r="48" spans="1:21" ht="105" x14ac:dyDescent="0.3">
      <c r="A48" s="42" t="s">
        <v>78</v>
      </c>
      <c r="B48" s="43" t="s">
        <v>79</v>
      </c>
      <c r="C48" s="34" t="s">
        <v>25</v>
      </c>
      <c r="D48" s="34" t="s">
        <v>25</v>
      </c>
      <c r="E48" s="34" t="s">
        <v>25</v>
      </c>
      <c r="F48" s="34" t="s">
        <v>25</v>
      </c>
      <c r="G48" s="34" t="s">
        <v>25</v>
      </c>
      <c r="H48" s="34" t="s">
        <v>25</v>
      </c>
      <c r="I48" s="34" t="s">
        <v>25</v>
      </c>
      <c r="J48" s="34" t="s">
        <v>25</v>
      </c>
      <c r="K48" s="34" t="s">
        <v>25</v>
      </c>
      <c r="L48" s="34" t="s">
        <v>25</v>
      </c>
      <c r="M48" s="34" t="s">
        <v>25</v>
      </c>
      <c r="N48" s="34" t="s">
        <v>25</v>
      </c>
      <c r="O48" s="34" t="s">
        <v>25</v>
      </c>
      <c r="P48" s="34" t="s">
        <v>25</v>
      </c>
      <c r="Q48" s="34" t="s">
        <v>25</v>
      </c>
      <c r="R48" s="34" t="s">
        <v>25</v>
      </c>
      <c r="S48" s="34" t="s">
        <v>25</v>
      </c>
      <c r="T48" s="34" t="s">
        <v>25</v>
      </c>
      <c r="U48" s="5"/>
    </row>
    <row r="49" spans="1:21" ht="60" x14ac:dyDescent="0.3">
      <c r="A49" s="42" t="s">
        <v>80</v>
      </c>
      <c r="B49" s="43" t="s">
        <v>81</v>
      </c>
      <c r="C49" s="34" t="s">
        <v>25</v>
      </c>
      <c r="D49" s="34" t="s">
        <v>25</v>
      </c>
      <c r="E49" s="34" t="s">
        <v>25</v>
      </c>
      <c r="F49" s="34" t="s">
        <v>25</v>
      </c>
      <c r="G49" s="34" t="s">
        <v>25</v>
      </c>
      <c r="H49" s="34" t="s">
        <v>25</v>
      </c>
      <c r="I49" s="34" t="s">
        <v>25</v>
      </c>
      <c r="J49" s="34" t="s">
        <v>25</v>
      </c>
      <c r="K49" s="34" t="s">
        <v>25</v>
      </c>
      <c r="L49" s="34" t="s">
        <v>25</v>
      </c>
      <c r="M49" s="34" t="s">
        <v>25</v>
      </c>
      <c r="N49" s="34" t="s">
        <v>25</v>
      </c>
      <c r="O49" s="34" t="s">
        <v>25</v>
      </c>
      <c r="P49" s="34" t="s">
        <v>25</v>
      </c>
      <c r="Q49" s="34" t="s">
        <v>25</v>
      </c>
      <c r="R49" s="34" t="s">
        <v>25</v>
      </c>
      <c r="S49" s="34" t="s">
        <v>25</v>
      </c>
      <c r="T49" s="34" t="s">
        <v>25</v>
      </c>
      <c r="U49" s="5"/>
    </row>
    <row r="50" spans="1:21" ht="30" x14ac:dyDescent="0.3">
      <c r="A50" s="42" t="s">
        <v>82</v>
      </c>
      <c r="B50" s="43" t="s">
        <v>83</v>
      </c>
      <c r="C50" s="34" t="s">
        <v>25</v>
      </c>
      <c r="D50" s="34" t="s">
        <v>25</v>
      </c>
      <c r="E50" s="34" t="s">
        <v>25</v>
      </c>
      <c r="F50" s="34" t="s">
        <v>25</v>
      </c>
      <c r="G50" s="34" t="s">
        <v>25</v>
      </c>
      <c r="H50" s="34" t="s">
        <v>25</v>
      </c>
      <c r="I50" s="34" t="s">
        <v>25</v>
      </c>
      <c r="J50" s="34" t="s">
        <v>25</v>
      </c>
      <c r="K50" s="34" t="s">
        <v>25</v>
      </c>
      <c r="L50" s="34" t="s">
        <v>25</v>
      </c>
      <c r="M50" s="34" t="s">
        <v>25</v>
      </c>
      <c r="N50" s="34" t="s">
        <v>25</v>
      </c>
      <c r="O50" s="34" t="s">
        <v>25</v>
      </c>
      <c r="P50" s="34" t="s">
        <v>25</v>
      </c>
      <c r="Q50" s="34" t="s">
        <v>25</v>
      </c>
      <c r="R50" s="34" t="s">
        <v>25</v>
      </c>
      <c r="S50" s="34" t="s">
        <v>25</v>
      </c>
      <c r="T50" s="34" t="s">
        <v>25</v>
      </c>
      <c r="U50" s="5"/>
    </row>
    <row r="51" spans="1:21" ht="120" x14ac:dyDescent="0.3">
      <c r="A51" s="42" t="s">
        <v>84</v>
      </c>
      <c r="B51" s="43" t="s">
        <v>85</v>
      </c>
      <c r="C51" s="34" t="s">
        <v>25</v>
      </c>
      <c r="D51" s="34" t="s">
        <v>25</v>
      </c>
      <c r="E51" s="34" t="s">
        <v>25</v>
      </c>
      <c r="F51" s="34" t="s">
        <v>25</v>
      </c>
      <c r="G51" s="34" t="s">
        <v>25</v>
      </c>
      <c r="H51" s="34" t="s">
        <v>25</v>
      </c>
      <c r="I51" s="34" t="s">
        <v>25</v>
      </c>
      <c r="J51" s="34" t="s">
        <v>25</v>
      </c>
      <c r="K51" s="34" t="s">
        <v>25</v>
      </c>
      <c r="L51" s="34" t="s">
        <v>25</v>
      </c>
      <c r="M51" s="34" t="s">
        <v>25</v>
      </c>
      <c r="N51" s="34" t="s">
        <v>25</v>
      </c>
      <c r="O51" s="34" t="s">
        <v>25</v>
      </c>
      <c r="P51" s="34" t="s">
        <v>25</v>
      </c>
      <c r="Q51" s="34" t="s">
        <v>25</v>
      </c>
      <c r="R51" s="34" t="s">
        <v>25</v>
      </c>
      <c r="S51" s="34" t="s">
        <v>25</v>
      </c>
      <c r="T51" s="34" t="s">
        <v>25</v>
      </c>
      <c r="U51" s="5"/>
    </row>
    <row r="52" spans="1:21" ht="105" x14ac:dyDescent="0.3">
      <c r="A52" s="42" t="s">
        <v>86</v>
      </c>
      <c r="B52" s="43" t="s">
        <v>87</v>
      </c>
      <c r="C52" s="34" t="s">
        <v>25</v>
      </c>
      <c r="D52" s="34">
        <v>246</v>
      </c>
      <c r="E52" s="34">
        <v>246</v>
      </c>
      <c r="F52" s="34" t="s">
        <v>25</v>
      </c>
      <c r="G52" s="34">
        <v>7.71</v>
      </c>
      <c r="H52" s="34">
        <v>7.71</v>
      </c>
      <c r="I52" s="34" t="s">
        <v>25</v>
      </c>
      <c r="J52" s="34">
        <v>7.16</v>
      </c>
      <c r="K52" s="34">
        <v>7.16</v>
      </c>
      <c r="L52" s="34" t="s">
        <v>25</v>
      </c>
      <c r="M52" s="34">
        <v>92.87</v>
      </c>
      <c r="N52" s="34">
        <v>92.87</v>
      </c>
      <c r="O52" s="34" t="s">
        <v>25</v>
      </c>
      <c r="P52" s="34">
        <v>-0.55000000000000004</v>
      </c>
      <c r="Q52" s="34">
        <v>-0.55000000000000004</v>
      </c>
      <c r="R52" s="34" t="s">
        <v>25</v>
      </c>
      <c r="S52" s="34">
        <v>2.91</v>
      </c>
      <c r="T52" s="34">
        <v>2.91</v>
      </c>
      <c r="U52" s="5"/>
    </row>
    <row r="53" spans="1:21" ht="28.5" x14ac:dyDescent="0.3">
      <c r="A53" s="44" t="s">
        <v>88</v>
      </c>
      <c r="B53" s="45" t="s">
        <v>89</v>
      </c>
      <c r="C53" s="37">
        <v>196</v>
      </c>
      <c r="D53" s="37" t="s">
        <v>25</v>
      </c>
      <c r="E53" s="37">
        <v>196</v>
      </c>
      <c r="F53" s="37">
        <v>91.43</v>
      </c>
      <c r="G53" s="37" t="s">
        <v>25</v>
      </c>
      <c r="H53" s="37">
        <v>91.43</v>
      </c>
      <c r="I53" s="37">
        <v>51.92</v>
      </c>
      <c r="J53" s="37" t="s">
        <v>25</v>
      </c>
      <c r="K53" s="37">
        <v>51.92</v>
      </c>
      <c r="L53" s="37">
        <v>56.79</v>
      </c>
      <c r="M53" s="37" t="s">
        <v>25</v>
      </c>
      <c r="N53" s="37">
        <v>56.79</v>
      </c>
      <c r="O53" s="37">
        <v>-39.51</v>
      </c>
      <c r="P53" s="37" t="s">
        <v>25</v>
      </c>
      <c r="Q53" s="37">
        <v>-39.51</v>
      </c>
      <c r="R53" s="37">
        <v>26.49</v>
      </c>
      <c r="S53" s="37" t="s">
        <v>25</v>
      </c>
      <c r="T53" s="37">
        <v>26.49</v>
      </c>
      <c r="U53" s="5"/>
    </row>
    <row r="54" spans="1:21" ht="42.75" x14ac:dyDescent="0.3">
      <c r="A54" s="44" t="s">
        <v>90</v>
      </c>
      <c r="B54" s="45" t="s">
        <v>91</v>
      </c>
      <c r="C54" s="37">
        <v>262.2</v>
      </c>
      <c r="D54" s="37">
        <v>198</v>
      </c>
      <c r="E54" s="37">
        <v>460.2</v>
      </c>
      <c r="F54" s="37">
        <v>99.01</v>
      </c>
      <c r="G54" s="37">
        <v>7.82</v>
      </c>
      <c r="H54" s="37">
        <v>106.83</v>
      </c>
      <c r="I54" s="37">
        <v>186.74</v>
      </c>
      <c r="J54" s="37">
        <v>74.63</v>
      </c>
      <c r="K54" s="37">
        <v>261.37</v>
      </c>
      <c r="L54" s="37">
        <v>188.61</v>
      </c>
      <c r="M54" s="37">
        <v>954.35</v>
      </c>
      <c r="N54" s="37">
        <v>244.66</v>
      </c>
      <c r="O54" s="37">
        <v>87.73</v>
      </c>
      <c r="P54" s="37">
        <v>66.81</v>
      </c>
      <c r="Q54" s="37">
        <v>154.54</v>
      </c>
      <c r="R54" s="37">
        <v>71.22</v>
      </c>
      <c r="S54" s="37">
        <v>37.69</v>
      </c>
      <c r="T54" s="37">
        <v>56.79</v>
      </c>
      <c r="U54" s="5"/>
    </row>
    <row r="55" spans="1:21" ht="19.5" x14ac:dyDescent="0.3">
      <c r="A55" s="42" t="s">
        <v>92</v>
      </c>
      <c r="B55" s="43" t="s">
        <v>93</v>
      </c>
      <c r="C55" s="34" t="s">
        <v>25</v>
      </c>
      <c r="D55" s="34">
        <v>58</v>
      </c>
      <c r="E55" s="34">
        <v>58</v>
      </c>
      <c r="F55" s="34" t="s">
        <v>25</v>
      </c>
      <c r="G55" s="34">
        <v>0.75</v>
      </c>
      <c r="H55" s="34">
        <v>0.75</v>
      </c>
      <c r="I55" s="34" t="s">
        <v>25</v>
      </c>
      <c r="J55" s="34">
        <v>0.3</v>
      </c>
      <c r="K55" s="34">
        <v>0.3</v>
      </c>
      <c r="L55" s="34" t="s">
        <v>25</v>
      </c>
      <c r="M55" s="34">
        <v>40</v>
      </c>
      <c r="N55" s="34">
        <v>40</v>
      </c>
      <c r="O55" s="34" t="s">
        <v>25</v>
      </c>
      <c r="P55" s="34">
        <v>-0.45</v>
      </c>
      <c r="Q55" s="34">
        <v>-0.45</v>
      </c>
      <c r="R55" s="34" t="s">
        <v>25</v>
      </c>
      <c r="S55" s="34">
        <v>0.52</v>
      </c>
      <c r="T55" s="34">
        <v>0.52</v>
      </c>
      <c r="U55" s="5"/>
    </row>
    <row r="56" spans="1:21" ht="19.5" x14ac:dyDescent="0.3">
      <c r="A56" s="42" t="s">
        <v>94</v>
      </c>
      <c r="B56" s="43" t="s">
        <v>95</v>
      </c>
      <c r="C56" s="34">
        <v>262.2</v>
      </c>
      <c r="D56" s="34">
        <v>140</v>
      </c>
      <c r="E56" s="34">
        <v>402.2</v>
      </c>
      <c r="F56" s="34">
        <v>99.01</v>
      </c>
      <c r="G56" s="34">
        <v>7.07</v>
      </c>
      <c r="H56" s="34">
        <v>106.08</v>
      </c>
      <c r="I56" s="34">
        <v>186.74</v>
      </c>
      <c r="J56" s="34">
        <v>74.33</v>
      </c>
      <c r="K56" s="34">
        <v>261.07</v>
      </c>
      <c r="L56" s="34">
        <v>188.61</v>
      </c>
      <c r="M56" s="34">
        <v>1051.3399999999999</v>
      </c>
      <c r="N56" s="34">
        <v>246.11</v>
      </c>
      <c r="O56" s="34">
        <v>87.73</v>
      </c>
      <c r="P56" s="34">
        <v>67.260000000000005</v>
      </c>
      <c r="Q56" s="34">
        <v>154.99</v>
      </c>
      <c r="R56" s="34">
        <v>71.22</v>
      </c>
      <c r="S56" s="34">
        <v>53.09</v>
      </c>
      <c r="T56" s="34">
        <v>64.91</v>
      </c>
      <c r="U56" s="5"/>
    </row>
    <row r="57" spans="1:21" ht="42.75" x14ac:dyDescent="0.3">
      <c r="A57" s="44" t="s">
        <v>96</v>
      </c>
      <c r="B57" s="45" t="s">
        <v>97</v>
      </c>
      <c r="C57" s="37">
        <v>4148.5</v>
      </c>
      <c r="D57" s="37" t="s">
        <v>25</v>
      </c>
      <c r="E57" s="37">
        <v>4148.5</v>
      </c>
      <c r="F57" s="37">
        <v>1245.9000000000001</v>
      </c>
      <c r="G57" s="37">
        <v>967.79</v>
      </c>
      <c r="H57" s="37">
        <v>2213.6799999999998</v>
      </c>
      <c r="I57" s="37">
        <v>232.44</v>
      </c>
      <c r="J57" s="37">
        <v>401.23</v>
      </c>
      <c r="K57" s="37">
        <v>633.66999999999996</v>
      </c>
      <c r="L57" s="37">
        <v>18.66</v>
      </c>
      <c r="M57" s="37">
        <v>41.46</v>
      </c>
      <c r="N57" s="37">
        <v>28.63</v>
      </c>
      <c r="O57" s="37">
        <v>-1013.46</v>
      </c>
      <c r="P57" s="37">
        <v>-566.55999999999995</v>
      </c>
      <c r="Q57" s="37">
        <v>-1580.01</v>
      </c>
      <c r="R57" s="37">
        <v>5.6</v>
      </c>
      <c r="S57" s="37" t="s">
        <v>25</v>
      </c>
      <c r="T57" s="37">
        <v>15.27</v>
      </c>
      <c r="U57" s="5"/>
    </row>
    <row r="58" spans="1:21" ht="105" x14ac:dyDescent="0.3">
      <c r="A58" s="42" t="s">
        <v>98</v>
      </c>
      <c r="B58" s="43" t="s">
        <v>99</v>
      </c>
      <c r="C58" s="34">
        <v>1483.5</v>
      </c>
      <c r="D58" s="34" t="s">
        <v>25</v>
      </c>
      <c r="E58" s="34">
        <v>1483.5</v>
      </c>
      <c r="F58" s="34" t="s">
        <v>25</v>
      </c>
      <c r="G58" s="34" t="s">
        <v>25</v>
      </c>
      <c r="H58" s="34" t="s">
        <v>25</v>
      </c>
      <c r="I58" s="34">
        <v>19.899999999999999</v>
      </c>
      <c r="J58" s="34" t="s">
        <v>25</v>
      </c>
      <c r="K58" s="34">
        <v>19.899999999999999</v>
      </c>
      <c r="L58" s="34" t="s">
        <v>25</v>
      </c>
      <c r="M58" s="34" t="s">
        <v>25</v>
      </c>
      <c r="N58" s="34" t="s">
        <v>25</v>
      </c>
      <c r="O58" s="34">
        <v>19.899999999999999</v>
      </c>
      <c r="P58" s="34" t="s">
        <v>25</v>
      </c>
      <c r="Q58" s="34">
        <v>19.899999999999999</v>
      </c>
      <c r="R58" s="34">
        <v>1.34</v>
      </c>
      <c r="S58" s="34" t="s">
        <v>25</v>
      </c>
      <c r="T58" s="34">
        <v>1.34</v>
      </c>
      <c r="U58" s="5"/>
    </row>
    <row r="59" spans="1:21" ht="45" x14ac:dyDescent="0.3">
      <c r="A59" s="42" t="s">
        <v>100</v>
      </c>
      <c r="B59" s="43" t="s">
        <v>101</v>
      </c>
      <c r="C59" s="34">
        <v>2665</v>
      </c>
      <c r="D59" s="34" t="s">
        <v>25</v>
      </c>
      <c r="E59" s="34">
        <v>2665</v>
      </c>
      <c r="F59" s="34">
        <v>1245.9000000000001</v>
      </c>
      <c r="G59" s="34">
        <v>967.79</v>
      </c>
      <c r="H59" s="34">
        <v>2213.6799999999998</v>
      </c>
      <c r="I59" s="34">
        <v>212.53</v>
      </c>
      <c r="J59" s="34">
        <v>401.23</v>
      </c>
      <c r="K59" s="34">
        <v>613.77</v>
      </c>
      <c r="L59" s="34">
        <v>17.059999999999999</v>
      </c>
      <c r="M59" s="34">
        <v>41.46</v>
      </c>
      <c r="N59" s="34">
        <v>27.73</v>
      </c>
      <c r="O59" s="34">
        <v>-1033.3699999999999</v>
      </c>
      <c r="P59" s="34">
        <v>-566.55999999999995</v>
      </c>
      <c r="Q59" s="34">
        <v>-1599.91</v>
      </c>
      <c r="R59" s="34">
        <v>7.97</v>
      </c>
      <c r="S59" s="34" t="s">
        <v>25</v>
      </c>
      <c r="T59" s="34">
        <v>23.03</v>
      </c>
      <c r="U59" s="5"/>
    </row>
    <row r="60" spans="1:21" ht="90" x14ac:dyDescent="0.3">
      <c r="A60" s="42" t="s">
        <v>102</v>
      </c>
      <c r="B60" s="43" t="s">
        <v>103</v>
      </c>
      <c r="C60" s="34" t="s">
        <v>25</v>
      </c>
      <c r="D60" s="34" t="s">
        <v>25</v>
      </c>
      <c r="E60" s="34" t="s">
        <v>25</v>
      </c>
      <c r="F60" s="34" t="s">
        <v>25</v>
      </c>
      <c r="G60" s="34" t="s">
        <v>25</v>
      </c>
      <c r="H60" s="34" t="s">
        <v>25</v>
      </c>
      <c r="I60" s="34" t="s">
        <v>25</v>
      </c>
      <c r="J60" s="34" t="s">
        <v>25</v>
      </c>
      <c r="K60" s="34" t="s">
        <v>25</v>
      </c>
      <c r="L60" s="34" t="s">
        <v>25</v>
      </c>
      <c r="M60" s="34" t="s">
        <v>25</v>
      </c>
      <c r="N60" s="34" t="s">
        <v>25</v>
      </c>
      <c r="O60" s="34" t="s">
        <v>25</v>
      </c>
      <c r="P60" s="34" t="s">
        <v>25</v>
      </c>
      <c r="Q60" s="34" t="s">
        <v>25</v>
      </c>
      <c r="R60" s="34" t="s">
        <v>25</v>
      </c>
      <c r="S60" s="34" t="s">
        <v>25</v>
      </c>
      <c r="T60" s="34" t="s">
        <v>25</v>
      </c>
      <c r="U60" s="5"/>
    </row>
    <row r="61" spans="1:21" ht="28.5" x14ac:dyDescent="0.3">
      <c r="A61" s="44" t="s">
        <v>104</v>
      </c>
      <c r="B61" s="45" t="s">
        <v>105</v>
      </c>
      <c r="C61" s="37" t="s">
        <v>25</v>
      </c>
      <c r="D61" s="37" t="s">
        <v>25</v>
      </c>
      <c r="E61" s="37" t="s">
        <v>25</v>
      </c>
      <c r="F61" s="37" t="s">
        <v>25</v>
      </c>
      <c r="G61" s="37" t="s">
        <v>25</v>
      </c>
      <c r="H61" s="37" t="s">
        <v>25</v>
      </c>
      <c r="I61" s="37" t="s">
        <v>25</v>
      </c>
      <c r="J61" s="37" t="s">
        <v>25</v>
      </c>
      <c r="K61" s="37" t="s">
        <v>25</v>
      </c>
      <c r="L61" s="37" t="s">
        <v>25</v>
      </c>
      <c r="M61" s="37" t="s">
        <v>25</v>
      </c>
      <c r="N61" s="37" t="s">
        <v>25</v>
      </c>
      <c r="O61" s="37" t="s">
        <v>25</v>
      </c>
      <c r="P61" s="37" t="s">
        <v>25</v>
      </c>
      <c r="Q61" s="37" t="s">
        <v>25</v>
      </c>
      <c r="R61" s="37" t="s">
        <v>25</v>
      </c>
      <c r="S61" s="37" t="s">
        <v>25</v>
      </c>
      <c r="T61" s="37" t="s">
        <v>25</v>
      </c>
      <c r="U61" s="5"/>
    </row>
    <row r="62" spans="1:21" ht="28.5" x14ac:dyDescent="0.3">
      <c r="A62" s="44" t="s">
        <v>106</v>
      </c>
      <c r="B62" s="45" t="s">
        <v>107</v>
      </c>
      <c r="C62" s="37">
        <v>998.1</v>
      </c>
      <c r="D62" s="37">
        <v>81</v>
      </c>
      <c r="E62" s="37">
        <v>1079.0999999999999</v>
      </c>
      <c r="F62" s="37">
        <v>368.57</v>
      </c>
      <c r="G62" s="37" t="s">
        <v>25</v>
      </c>
      <c r="H62" s="37">
        <v>368.57</v>
      </c>
      <c r="I62" s="37">
        <v>228.99</v>
      </c>
      <c r="J62" s="37" t="s">
        <v>25</v>
      </c>
      <c r="K62" s="37">
        <v>228.99</v>
      </c>
      <c r="L62" s="37">
        <v>62.13</v>
      </c>
      <c r="M62" s="37" t="s">
        <v>25</v>
      </c>
      <c r="N62" s="37">
        <v>62.13</v>
      </c>
      <c r="O62" s="37">
        <v>-139.58000000000001</v>
      </c>
      <c r="P62" s="37" t="s">
        <v>25</v>
      </c>
      <c r="Q62" s="37">
        <v>-139.58000000000001</v>
      </c>
      <c r="R62" s="37">
        <v>22.94</v>
      </c>
      <c r="S62" s="37" t="s">
        <v>25</v>
      </c>
      <c r="T62" s="37">
        <v>21.22</v>
      </c>
      <c r="U62" s="5"/>
    </row>
    <row r="63" spans="1:21" ht="19.5" x14ac:dyDescent="0.3">
      <c r="A63" s="44" t="s">
        <v>108</v>
      </c>
      <c r="B63" s="45" t="s">
        <v>109</v>
      </c>
      <c r="C63" s="37">
        <v>364.3</v>
      </c>
      <c r="D63" s="37" t="s">
        <v>25</v>
      </c>
      <c r="E63" s="37">
        <v>364.3</v>
      </c>
      <c r="F63" s="37">
        <v>15</v>
      </c>
      <c r="G63" s="37">
        <v>11.79</v>
      </c>
      <c r="H63" s="37">
        <v>26.79</v>
      </c>
      <c r="I63" s="37">
        <v>-76.02</v>
      </c>
      <c r="J63" s="37">
        <v>60.08</v>
      </c>
      <c r="K63" s="37">
        <v>-15.94</v>
      </c>
      <c r="L63" s="37">
        <v>-506.8</v>
      </c>
      <c r="M63" s="37">
        <v>509.58</v>
      </c>
      <c r="N63" s="37">
        <v>-59.5</v>
      </c>
      <c r="O63" s="37">
        <v>-91.02</v>
      </c>
      <c r="P63" s="37">
        <v>48.29</v>
      </c>
      <c r="Q63" s="37">
        <v>-42.73</v>
      </c>
      <c r="R63" s="37">
        <v>-20.87</v>
      </c>
      <c r="S63" s="37" t="s">
        <v>25</v>
      </c>
      <c r="T63" s="37">
        <v>-4.38</v>
      </c>
      <c r="U63" s="5"/>
    </row>
    <row r="64" spans="1:21" ht="19.5" x14ac:dyDescent="0.3">
      <c r="A64" s="46" t="s">
        <v>110</v>
      </c>
      <c r="B64" s="43" t="s">
        <v>111</v>
      </c>
      <c r="C64" s="34" t="s">
        <v>25</v>
      </c>
      <c r="D64" s="34" t="s">
        <v>25</v>
      </c>
      <c r="E64" s="34" t="s">
        <v>25</v>
      </c>
      <c r="F64" s="34">
        <v>15</v>
      </c>
      <c r="G64" s="34">
        <v>11.79</v>
      </c>
      <c r="H64" s="34">
        <v>26.79</v>
      </c>
      <c r="I64" s="34">
        <v>-97.47</v>
      </c>
      <c r="J64" s="34">
        <v>10.08</v>
      </c>
      <c r="K64" s="34">
        <v>-87.39</v>
      </c>
      <c r="L64" s="34">
        <v>-649.79999999999995</v>
      </c>
      <c r="M64" s="34">
        <v>85.5</v>
      </c>
      <c r="N64" s="34">
        <v>-326.2</v>
      </c>
      <c r="O64" s="34">
        <v>-112.47</v>
      </c>
      <c r="P64" s="34">
        <v>-1.71</v>
      </c>
      <c r="Q64" s="34">
        <v>-114.18</v>
      </c>
      <c r="R64" s="34" t="s">
        <v>25</v>
      </c>
      <c r="S64" s="34" t="s">
        <v>25</v>
      </c>
      <c r="T64" s="34" t="s">
        <v>25</v>
      </c>
      <c r="U64" s="5"/>
    </row>
    <row r="65" spans="1:21" ht="19.5" x14ac:dyDescent="0.3">
      <c r="A65" s="46" t="s">
        <v>112</v>
      </c>
      <c r="B65" s="43" t="s">
        <v>113</v>
      </c>
      <c r="C65" s="34">
        <v>364.3</v>
      </c>
      <c r="D65" s="34" t="s">
        <v>25</v>
      </c>
      <c r="E65" s="34">
        <v>364.3</v>
      </c>
      <c r="F65" s="34" t="s">
        <v>25</v>
      </c>
      <c r="G65" s="34" t="s">
        <v>25</v>
      </c>
      <c r="H65" s="34" t="s">
        <v>25</v>
      </c>
      <c r="I65" s="34">
        <v>21.45</v>
      </c>
      <c r="J65" s="34">
        <v>50</v>
      </c>
      <c r="K65" s="34">
        <v>71.45</v>
      </c>
      <c r="L65" s="34" t="s">
        <v>25</v>
      </c>
      <c r="M65" s="34" t="s">
        <v>25</v>
      </c>
      <c r="N65" s="34" t="s">
        <v>25</v>
      </c>
      <c r="O65" s="34">
        <v>21.45</v>
      </c>
      <c r="P65" s="34">
        <v>50</v>
      </c>
      <c r="Q65" s="34">
        <v>71.45</v>
      </c>
      <c r="R65" s="34">
        <v>5.89</v>
      </c>
      <c r="S65" s="34" t="s">
        <v>25</v>
      </c>
      <c r="T65" s="34">
        <v>19.61</v>
      </c>
      <c r="U65" s="5"/>
    </row>
    <row r="66" spans="1:21" ht="19.5" x14ac:dyDescent="0.3">
      <c r="A66" s="46" t="s">
        <v>114</v>
      </c>
      <c r="B66" s="43" t="s">
        <v>115</v>
      </c>
      <c r="C66" s="34" t="s">
        <v>25</v>
      </c>
      <c r="D66" s="34" t="s">
        <v>25</v>
      </c>
      <c r="E66" s="34" t="s">
        <v>25</v>
      </c>
      <c r="F66" s="34" t="s">
        <v>25</v>
      </c>
      <c r="G66" s="34" t="s">
        <v>25</v>
      </c>
      <c r="H66" s="34" t="s">
        <v>25</v>
      </c>
      <c r="I66" s="34" t="s">
        <v>25</v>
      </c>
      <c r="J66" s="34" t="s">
        <v>25</v>
      </c>
      <c r="K66" s="34" t="s">
        <v>25</v>
      </c>
      <c r="L66" s="34" t="s">
        <v>25</v>
      </c>
      <c r="M66" s="34" t="s">
        <v>25</v>
      </c>
      <c r="N66" s="34" t="s">
        <v>25</v>
      </c>
      <c r="O66" s="34" t="s">
        <v>25</v>
      </c>
      <c r="P66" s="34" t="s">
        <v>25</v>
      </c>
      <c r="Q66" s="34" t="s">
        <v>25</v>
      </c>
      <c r="R66" s="34" t="s">
        <v>25</v>
      </c>
      <c r="S66" s="34" t="s">
        <v>25</v>
      </c>
      <c r="T66" s="34" t="s">
        <v>25</v>
      </c>
      <c r="U66" s="5"/>
    </row>
  </sheetData>
  <mergeCells count="29">
    <mergeCell ref="N13:N14"/>
    <mergeCell ref="Q13:Q14"/>
    <mergeCell ref="I13:I14"/>
    <mergeCell ref="J13:J14"/>
    <mergeCell ref="K13:K14"/>
    <mergeCell ref="L13:L14"/>
    <mergeCell ref="M13:M14"/>
    <mergeCell ref="O13:O14"/>
    <mergeCell ref="P13:P14"/>
    <mergeCell ref="R13:R14"/>
    <mergeCell ref="S13:S14"/>
    <mergeCell ref="R11:T12"/>
    <mergeCell ref="T13:T14"/>
    <mergeCell ref="A3:T3"/>
    <mergeCell ref="A5:T5"/>
    <mergeCell ref="A7:T7"/>
    <mergeCell ref="C11:E12"/>
    <mergeCell ref="F11:H12"/>
    <mergeCell ref="I11:K12"/>
    <mergeCell ref="L11:N12"/>
    <mergeCell ref="O11:Q12"/>
    <mergeCell ref="A11:A14"/>
    <mergeCell ref="B11:B14"/>
    <mergeCell ref="C13:C14"/>
    <mergeCell ref="D13:D14"/>
    <mergeCell ref="E13:E14"/>
    <mergeCell ref="F13:F14"/>
    <mergeCell ref="G13:G14"/>
    <mergeCell ref="H13:H14"/>
  </mergeCells>
  <pageMargins left="0.70866141732283472" right="0.2" top="0.17" bottom="0.24" header="0.31496062992125984" footer="0.31496062992125984"/>
  <pageSetup paperSize="9" scale="4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zoomScaleSheetLayoutView="100" workbookViewId="0">
      <selection activeCell="H14" sqref="H14"/>
    </sheetView>
  </sheetViews>
  <sheetFormatPr defaultRowHeight="15" x14ac:dyDescent="0.25"/>
  <cols>
    <col min="1" max="1" width="67.85546875" style="1" customWidth="1"/>
    <col min="2" max="2" width="24.85546875" style="1" hidden="1" customWidth="1"/>
    <col min="3" max="3" width="24" style="1" customWidth="1"/>
    <col min="4" max="4" width="26.7109375" style="1" customWidth="1"/>
    <col min="5" max="5" width="25.140625" style="1" customWidth="1"/>
    <col min="6" max="6" width="20.7109375" style="1" customWidth="1"/>
    <col min="7" max="7" width="26.5703125" style="1" customWidth="1"/>
    <col min="8" max="8" width="23.140625" style="1" customWidth="1"/>
    <col min="9" max="10" width="9.140625" style="1" customWidth="1"/>
    <col min="11" max="16384" width="9.140625" style="1"/>
  </cols>
  <sheetData>
    <row r="1" spans="1:10" ht="12.75" customHeight="1" x14ac:dyDescent="0.3">
      <c r="A1" s="2"/>
      <c r="B1" s="3"/>
      <c r="C1" s="6"/>
      <c r="D1" s="6"/>
      <c r="E1" s="6"/>
      <c r="F1" s="6"/>
      <c r="G1" s="6"/>
      <c r="H1" s="4"/>
      <c r="I1" s="3"/>
      <c r="J1" s="5"/>
    </row>
    <row r="2" spans="1:10" ht="12.75" customHeight="1" x14ac:dyDescent="0.3">
      <c r="A2" s="2"/>
      <c r="B2" s="3"/>
      <c r="C2" s="6"/>
      <c r="D2" s="6"/>
      <c r="E2" s="6"/>
      <c r="F2" s="6"/>
      <c r="G2" s="6"/>
      <c r="H2" s="4"/>
      <c r="I2" s="3"/>
      <c r="J2" s="5"/>
    </row>
    <row r="3" spans="1:10" s="80" customFormat="1" ht="17.649999999999999" customHeight="1" x14ac:dyDescent="0.35">
      <c r="A3" s="130" t="s">
        <v>0</v>
      </c>
      <c r="B3" s="131"/>
      <c r="C3" s="131"/>
      <c r="D3" s="131"/>
      <c r="E3" s="131"/>
      <c r="F3" s="131"/>
      <c r="G3" s="131"/>
      <c r="H3" s="131"/>
      <c r="I3" s="98"/>
      <c r="J3" s="79"/>
    </row>
    <row r="4" spans="1:10" s="80" customFormat="1" ht="17.649999999999999" customHeight="1" x14ac:dyDescent="0.35">
      <c r="A4" s="130"/>
      <c r="B4" s="131"/>
      <c r="C4" s="131"/>
      <c r="D4" s="131"/>
      <c r="E4" s="131"/>
      <c r="F4" s="131"/>
      <c r="G4" s="131"/>
      <c r="H4" s="131"/>
      <c r="I4" s="98"/>
      <c r="J4" s="79"/>
    </row>
    <row r="5" spans="1:10" s="80" customFormat="1" ht="16.5" customHeight="1" x14ac:dyDescent="0.35">
      <c r="A5" s="132" t="s">
        <v>1</v>
      </c>
      <c r="B5" s="133"/>
      <c r="C5" s="133"/>
      <c r="D5" s="133"/>
      <c r="E5" s="133"/>
      <c r="F5" s="133"/>
      <c r="G5" s="133"/>
      <c r="H5" s="133"/>
      <c r="I5" s="99"/>
      <c r="J5" s="79"/>
    </row>
    <row r="6" spans="1:10" s="80" customFormat="1" ht="26.25" customHeight="1" x14ac:dyDescent="0.35">
      <c r="A6" s="100"/>
      <c r="B6" s="100"/>
      <c r="C6" s="134"/>
      <c r="D6" s="135"/>
      <c r="E6" s="135"/>
      <c r="F6" s="135"/>
      <c r="G6" s="135"/>
      <c r="H6" s="135"/>
      <c r="I6" s="135"/>
      <c r="J6" s="79"/>
    </row>
    <row r="7" spans="1:10" s="80" customFormat="1" ht="24" customHeight="1" x14ac:dyDescent="0.35">
      <c r="A7" s="101"/>
      <c r="B7" s="136" t="s">
        <v>125</v>
      </c>
      <c r="C7" s="137"/>
      <c r="D7" s="137"/>
      <c r="E7" s="137"/>
      <c r="F7" s="137"/>
      <c r="G7" s="137"/>
      <c r="H7" s="102"/>
      <c r="I7" s="102"/>
      <c r="J7" s="79"/>
    </row>
    <row r="8" spans="1:10" ht="12.75" customHeight="1" x14ac:dyDescent="0.25">
      <c r="A8" s="2"/>
      <c r="B8" s="7"/>
      <c r="C8" s="3"/>
      <c r="D8" s="3"/>
      <c r="E8" s="3"/>
      <c r="F8" s="3"/>
      <c r="G8" s="3"/>
      <c r="H8" s="3"/>
      <c r="I8" s="3"/>
      <c r="J8" s="5"/>
    </row>
    <row r="9" spans="1:10" ht="15" customHeight="1" x14ac:dyDescent="0.25">
      <c r="A9" s="8" t="s">
        <v>3</v>
      </c>
      <c r="B9" s="3"/>
      <c r="C9" s="3"/>
      <c r="D9" s="3"/>
      <c r="E9" s="3"/>
      <c r="F9" s="3"/>
      <c r="G9" s="3"/>
      <c r="H9" s="3"/>
      <c r="I9" s="3"/>
      <c r="J9" s="5"/>
    </row>
    <row r="10" spans="1:10" ht="12.75" customHeight="1" x14ac:dyDescent="0.25">
      <c r="A10" s="9"/>
      <c r="B10" s="9"/>
      <c r="C10" s="10"/>
      <c r="D10" s="10"/>
      <c r="E10" s="10"/>
      <c r="F10" s="10"/>
      <c r="G10" s="10"/>
      <c r="H10" s="10"/>
      <c r="I10" s="3"/>
      <c r="J10" s="5"/>
    </row>
    <row r="11" spans="1:10" s="81" customFormat="1" ht="21" customHeight="1" x14ac:dyDescent="0.25">
      <c r="A11" s="126" t="s">
        <v>4</v>
      </c>
      <c r="B11" s="138" t="s">
        <v>5</v>
      </c>
      <c r="C11" s="126" t="s">
        <v>6</v>
      </c>
      <c r="D11" s="126" t="s">
        <v>126</v>
      </c>
      <c r="E11" s="126" t="s">
        <v>8</v>
      </c>
      <c r="F11" s="126" t="s">
        <v>9</v>
      </c>
      <c r="G11" s="126" t="s">
        <v>10</v>
      </c>
      <c r="H11" s="126" t="s">
        <v>11</v>
      </c>
      <c r="I11" s="103"/>
      <c r="J11" s="104"/>
    </row>
    <row r="12" spans="1:10" s="81" customFormat="1" ht="26.25" customHeight="1" x14ac:dyDescent="0.25">
      <c r="A12" s="127"/>
      <c r="B12" s="139"/>
      <c r="C12" s="127"/>
      <c r="D12" s="127"/>
      <c r="E12" s="127"/>
      <c r="F12" s="127"/>
      <c r="G12" s="127"/>
      <c r="H12" s="127"/>
      <c r="I12" s="103"/>
      <c r="J12" s="104"/>
    </row>
    <row r="13" spans="1:10" s="81" customFormat="1" ht="16.5" customHeight="1" x14ac:dyDescent="0.25">
      <c r="A13" s="127"/>
      <c r="B13" s="139"/>
      <c r="C13" s="127"/>
      <c r="D13" s="127"/>
      <c r="E13" s="127"/>
      <c r="F13" s="127"/>
      <c r="G13" s="127"/>
      <c r="H13" s="127"/>
      <c r="I13" s="103"/>
      <c r="J13" s="104"/>
    </row>
    <row r="14" spans="1:10" s="81" customFormat="1" ht="22.5" customHeight="1" x14ac:dyDescent="0.25">
      <c r="A14" s="127"/>
      <c r="B14" s="139"/>
      <c r="C14" s="105" t="s">
        <v>127</v>
      </c>
      <c r="D14" s="105" t="s">
        <v>127</v>
      </c>
      <c r="E14" s="105" t="s">
        <v>127</v>
      </c>
      <c r="F14" s="105" t="s">
        <v>127</v>
      </c>
      <c r="G14" s="105" t="s">
        <v>127</v>
      </c>
      <c r="H14" s="105" t="s">
        <v>127</v>
      </c>
      <c r="I14" s="103"/>
      <c r="J14" s="104"/>
    </row>
    <row r="15" spans="1:10" ht="10.7" customHeight="1" x14ac:dyDescent="0.25">
      <c r="A15" s="11">
        <v>1</v>
      </c>
      <c r="B15" s="12" t="s">
        <v>16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3"/>
      <c r="J15" s="5"/>
    </row>
    <row r="16" spans="1:10" s="65" customFormat="1" ht="20.25" x14ac:dyDescent="0.25">
      <c r="A16" s="67" t="s">
        <v>17</v>
      </c>
      <c r="B16" s="69" t="s">
        <v>18</v>
      </c>
      <c r="C16" s="109">
        <v>1015495.3</v>
      </c>
      <c r="D16" s="109">
        <v>200019.79</v>
      </c>
      <c r="E16" s="109">
        <f>E18+E42</f>
        <v>223322.79</v>
      </c>
      <c r="F16" s="109">
        <f>E16/D16%</f>
        <v>111.65034719814474</v>
      </c>
      <c r="G16" s="109">
        <f>E16-D16</f>
        <v>23303</v>
      </c>
      <c r="H16" s="109">
        <f>E16/C16%</f>
        <v>21.991513894746728</v>
      </c>
      <c r="I16" s="63"/>
      <c r="J16" s="64"/>
    </row>
    <row r="17" spans="1:10" s="65" customFormat="1" ht="28.5" x14ac:dyDescent="0.25">
      <c r="A17" s="70" t="s">
        <v>19</v>
      </c>
      <c r="B17" s="71"/>
      <c r="C17" s="109">
        <v>1015495.3</v>
      </c>
      <c r="D17" s="109">
        <v>199304.43</v>
      </c>
      <c r="E17" s="109">
        <f>E18+E43</f>
        <v>223323.31</v>
      </c>
      <c r="F17" s="109">
        <f t="shared" ref="F17:F66" si="0">E17/D17%</f>
        <v>112.05135279732617</v>
      </c>
      <c r="G17" s="109">
        <f t="shared" ref="G17:G66" si="1">E17-D17</f>
        <v>24018.880000000005</v>
      </c>
      <c r="H17" s="109">
        <f t="shared" ref="H17:H66" si="2">E17/C17%</f>
        <v>21.991565101286039</v>
      </c>
      <c r="I17" s="63"/>
      <c r="J17" s="64"/>
    </row>
    <row r="18" spans="1:10" s="65" customFormat="1" ht="20.25" x14ac:dyDescent="0.25">
      <c r="A18" s="67" t="s">
        <v>20</v>
      </c>
      <c r="B18" s="68"/>
      <c r="C18" s="109">
        <v>985847.7</v>
      </c>
      <c r="D18" s="109">
        <v>177950.94</v>
      </c>
      <c r="E18" s="109">
        <v>214316.35</v>
      </c>
      <c r="F18" s="109">
        <f t="shared" si="0"/>
        <v>120.4356380472056</v>
      </c>
      <c r="G18" s="109">
        <f t="shared" si="1"/>
        <v>36365.410000000003</v>
      </c>
      <c r="H18" s="109">
        <f t="shared" si="2"/>
        <v>21.739296039337518</v>
      </c>
      <c r="I18" s="63"/>
      <c r="J18" s="64"/>
    </row>
    <row r="19" spans="1:10" ht="20.25" x14ac:dyDescent="0.25">
      <c r="A19" s="16" t="s">
        <v>21</v>
      </c>
      <c r="B19" s="17" t="s">
        <v>22</v>
      </c>
      <c r="C19" s="107">
        <v>593558.69999999995</v>
      </c>
      <c r="D19" s="107">
        <v>117171.35</v>
      </c>
      <c r="E19" s="110">
        <v>135345.4</v>
      </c>
      <c r="F19" s="111">
        <f t="shared" si="0"/>
        <v>115.51066024245686</v>
      </c>
      <c r="G19" s="111">
        <f t="shared" si="1"/>
        <v>18174.049999999988</v>
      </c>
      <c r="H19" s="111">
        <f t="shared" si="2"/>
        <v>22.80236141766602</v>
      </c>
      <c r="I19" s="78"/>
      <c r="J19" s="112"/>
    </row>
    <row r="20" spans="1:10" ht="20.25" x14ac:dyDescent="0.25">
      <c r="A20" s="16" t="s">
        <v>23</v>
      </c>
      <c r="B20" s="17" t="s">
        <v>24</v>
      </c>
      <c r="C20" s="107">
        <v>8240.2000000000007</v>
      </c>
      <c r="D20" s="107">
        <v>2102.79</v>
      </c>
      <c r="E20" s="110">
        <v>1945.19</v>
      </c>
      <c r="F20" s="111">
        <f t="shared" si="0"/>
        <v>92.505195478388245</v>
      </c>
      <c r="G20" s="111">
        <f t="shared" si="1"/>
        <v>-157.59999999999991</v>
      </c>
      <c r="H20" s="111">
        <f t="shared" si="2"/>
        <v>23.606101793645784</v>
      </c>
      <c r="I20" s="78"/>
      <c r="J20" s="112"/>
    </row>
    <row r="21" spans="1:10" ht="20.25" x14ac:dyDescent="0.25">
      <c r="A21" s="18" t="s">
        <v>26</v>
      </c>
      <c r="B21" s="19" t="s">
        <v>27</v>
      </c>
      <c r="C21" s="107">
        <v>213331.8</v>
      </c>
      <c r="D21" s="107">
        <v>38835.43</v>
      </c>
      <c r="E21" s="110">
        <v>46028.47</v>
      </c>
      <c r="F21" s="111">
        <f t="shared" si="0"/>
        <v>118.52184976450627</v>
      </c>
      <c r="G21" s="111">
        <f t="shared" si="1"/>
        <v>7193.0400000000009</v>
      </c>
      <c r="H21" s="111">
        <f t="shared" si="2"/>
        <v>21.576000390002807</v>
      </c>
      <c r="I21" s="78"/>
      <c r="J21" s="112"/>
    </row>
    <row r="22" spans="1:10" ht="30" x14ac:dyDescent="0.25">
      <c r="A22" s="20" t="s">
        <v>28</v>
      </c>
      <c r="B22" s="17" t="s">
        <v>29</v>
      </c>
      <c r="C22" s="107">
        <v>186593.1</v>
      </c>
      <c r="D22" s="107">
        <v>32874.6</v>
      </c>
      <c r="E22" s="110">
        <v>39190.51</v>
      </c>
      <c r="F22" s="111">
        <f t="shared" si="0"/>
        <v>119.21212729584543</v>
      </c>
      <c r="G22" s="111">
        <f t="shared" si="1"/>
        <v>6315.9100000000035</v>
      </c>
      <c r="H22" s="111">
        <f t="shared" si="2"/>
        <v>21.003193580041277</v>
      </c>
      <c r="I22" s="78"/>
      <c r="J22" s="112"/>
    </row>
    <row r="23" spans="1:10" ht="20.25" x14ac:dyDescent="0.25">
      <c r="A23" s="20" t="s">
        <v>30</v>
      </c>
      <c r="B23" s="17" t="s">
        <v>31</v>
      </c>
      <c r="C23" s="107">
        <v>24975.4</v>
      </c>
      <c r="D23" s="107">
        <v>5661.76</v>
      </c>
      <c r="E23" s="110">
        <v>6253.45</v>
      </c>
      <c r="F23" s="111">
        <f t="shared" si="0"/>
        <v>110.45063725767251</v>
      </c>
      <c r="G23" s="111">
        <f t="shared" si="1"/>
        <v>591.6899999999996</v>
      </c>
      <c r="H23" s="111">
        <f t="shared" si="2"/>
        <v>25.038437822817649</v>
      </c>
      <c r="I23" s="78"/>
      <c r="J23" s="112"/>
    </row>
    <row r="24" spans="1:10" ht="20.25" x14ac:dyDescent="0.25">
      <c r="A24" s="20" t="s">
        <v>32</v>
      </c>
      <c r="B24" s="17" t="s">
        <v>33</v>
      </c>
      <c r="C24" s="107">
        <v>948.5</v>
      </c>
      <c r="D24" s="107">
        <v>21.24</v>
      </c>
      <c r="E24" s="110">
        <v>336.16</v>
      </c>
      <c r="F24" s="111">
        <f t="shared" si="0"/>
        <v>1582.6741996233525</v>
      </c>
      <c r="G24" s="111">
        <f t="shared" si="1"/>
        <v>314.92</v>
      </c>
      <c r="H24" s="111">
        <f t="shared" si="2"/>
        <v>35.441222983658413</v>
      </c>
      <c r="I24" s="78"/>
      <c r="J24" s="112"/>
    </row>
    <row r="25" spans="1:10" ht="30" x14ac:dyDescent="0.25">
      <c r="A25" s="20" t="s">
        <v>34</v>
      </c>
      <c r="B25" s="17" t="s">
        <v>35</v>
      </c>
      <c r="C25" s="107">
        <v>814.8</v>
      </c>
      <c r="D25" s="107">
        <v>277.83</v>
      </c>
      <c r="E25" s="110">
        <v>248.35</v>
      </c>
      <c r="F25" s="111">
        <f t="shared" si="0"/>
        <v>89.389194831371711</v>
      </c>
      <c r="G25" s="111">
        <f t="shared" si="1"/>
        <v>-29.47999999999999</v>
      </c>
      <c r="H25" s="111">
        <f t="shared" si="2"/>
        <v>30.47987236131566</v>
      </c>
      <c r="I25" s="78"/>
      <c r="J25" s="112"/>
    </row>
    <row r="26" spans="1:10" ht="20.25" x14ac:dyDescent="0.25">
      <c r="A26" s="18" t="s">
        <v>36</v>
      </c>
      <c r="B26" s="19" t="s">
        <v>37</v>
      </c>
      <c r="C26" s="107">
        <v>154429</v>
      </c>
      <c r="D26" s="107">
        <v>17592.68</v>
      </c>
      <c r="E26" s="110">
        <v>28156.98</v>
      </c>
      <c r="F26" s="111">
        <f t="shared" si="0"/>
        <v>160.04940691242038</v>
      </c>
      <c r="G26" s="111">
        <f t="shared" si="1"/>
        <v>10564.3</v>
      </c>
      <c r="H26" s="111">
        <f t="shared" si="2"/>
        <v>18.232961425638965</v>
      </c>
      <c r="I26" s="78"/>
      <c r="J26" s="112"/>
    </row>
    <row r="27" spans="1:10" ht="20.25" x14ac:dyDescent="0.25">
      <c r="A27" s="20" t="s">
        <v>38</v>
      </c>
      <c r="B27" s="17" t="s">
        <v>39</v>
      </c>
      <c r="C27" s="107">
        <v>21724.400000000001</v>
      </c>
      <c r="D27" s="107">
        <v>1492.31</v>
      </c>
      <c r="E27" s="110">
        <v>1056.7</v>
      </c>
      <c r="F27" s="111">
        <f t="shared" si="0"/>
        <v>70.809684314921171</v>
      </c>
      <c r="G27" s="111">
        <f t="shared" si="1"/>
        <v>-435.6099999999999</v>
      </c>
      <c r="H27" s="111">
        <f t="shared" si="2"/>
        <v>4.8641159249507462</v>
      </c>
      <c r="I27" s="78"/>
      <c r="J27" s="112"/>
    </row>
    <row r="28" spans="1:10" ht="20.25" x14ac:dyDescent="0.25">
      <c r="A28" s="20" t="s">
        <v>40</v>
      </c>
      <c r="B28" s="17" t="s">
        <v>41</v>
      </c>
      <c r="C28" s="107">
        <v>103898.1</v>
      </c>
      <c r="D28" s="107">
        <v>11153.62</v>
      </c>
      <c r="E28" s="110">
        <v>22895.38</v>
      </c>
      <c r="F28" s="111">
        <f t="shared" si="0"/>
        <v>205.27308622671384</v>
      </c>
      <c r="G28" s="111">
        <f t="shared" si="1"/>
        <v>11741.76</v>
      </c>
      <c r="H28" s="111">
        <f t="shared" si="2"/>
        <v>22.036379876051633</v>
      </c>
      <c r="I28" s="78"/>
      <c r="J28" s="112"/>
    </row>
    <row r="29" spans="1:10" ht="20.25" x14ac:dyDescent="0.25">
      <c r="A29" s="20" t="s">
        <v>42</v>
      </c>
      <c r="B29" s="17" t="s">
        <v>43</v>
      </c>
      <c r="C29" s="107">
        <v>28806.5</v>
      </c>
      <c r="D29" s="107">
        <v>4946.74</v>
      </c>
      <c r="E29" s="110">
        <v>4204.8999999999996</v>
      </c>
      <c r="F29" s="111">
        <f t="shared" si="0"/>
        <v>85.003456822068671</v>
      </c>
      <c r="G29" s="111">
        <f t="shared" si="1"/>
        <v>-741.84000000000015</v>
      </c>
      <c r="H29" s="111">
        <f t="shared" si="2"/>
        <v>14.59705274851162</v>
      </c>
      <c r="I29" s="78"/>
      <c r="J29" s="112"/>
    </row>
    <row r="30" spans="1:10" ht="20.25" x14ac:dyDescent="0.25">
      <c r="A30" s="20" t="s">
        <v>44</v>
      </c>
      <c r="B30" s="17" t="s">
        <v>45</v>
      </c>
      <c r="C30" s="107">
        <v>17531.599999999999</v>
      </c>
      <c r="D30" s="107">
        <v>4240.22</v>
      </c>
      <c r="E30" s="110">
        <v>3631.94</v>
      </c>
      <c r="F30" s="111">
        <f t="shared" si="0"/>
        <v>85.654517925956668</v>
      </c>
      <c r="G30" s="111">
        <f t="shared" si="1"/>
        <v>-608.2800000000002</v>
      </c>
      <c r="H30" s="111">
        <f t="shared" si="2"/>
        <v>20.716534714458469</v>
      </c>
      <c r="I30" s="78"/>
      <c r="J30" s="112"/>
    </row>
    <row r="31" spans="1:10" ht="20.25" x14ac:dyDescent="0.25">
      <c r="A31" s="20" t="s">
        <v>46</v>
      </c>
      <c r="B31" s="17" t="s">
        <v>47</v>
      </c>
      <c r="C31" s="107">
        <v>11274.9</v>
      </c>
      <c r="D31" s="107">
        <v>706.52</v>
      </c>
      <c r="E31" s="110">
        <v>572.96</v>
      </c>
      <c r="F31" s="111">
        <f t="shared" si="0"/>
        <v>81.096076544188421</v>
      </c>
      <c r="G31" s="111">
        <f t="shared" si="1"/>
        <v>-133.55999999999995</v>
      </c>
      <c r="H31" s="111">
        <f t="shared" si="2"/>
        <v>5.0817302149021284</v>
      </c>
      <c r="I31" s="78"/>
      <c r="J31" s="112"/>
    </row>
    <row r="32" spans="1:10" ht="28.5" x14ac:dyDescent="0.25">
      <c r="A32" s="18" t="s">
        <v>48</v>
      </c>
      <c r="B32" s="19" t="s">
        <v>49</v>
      </c>
      <c r="C32" s="107">
        <v>2238</v>
      </c>
      <c r="D32" s="107">
        <v>85.4</v>
      </c>
      <c r="E32" s="110">
        <v>170.55</v>
      </c>
      <c r="F32" s="111">
        <f t="shared" si="0"/>
        <v>199.70725995316158</v>
      </c>
      <c r="G32" s="111">
        <f t="shared" si="1"/>
        <v>85.15</v>
      </c>
      <c r="H32" s="111">
        <f t="shared" si="2"/>
        <v>7.6206434316353899</v>
      </c>
      <c r="I32" s="78"/>
      <c r="J32" s="112"/>
    </row>
    <row r="33" spans="1:11" ht="20.25" x14ac:dyDescent="0.25">
      <c r="A33" s="20" t="s">
        <v>50</v>
      </c>
      <c r="B33" s="17" t="s">
        <v>51</v>
      </c>
      <c r="C33" s="107" t="s">
        <v>25</v>
      </c>
      <c r="D33" s="107">
        <v>-135.1</v>
      </c>
      <c r="E33" s="110">
        <v>21.01</v>
      </c>
      <c r="F33" s="111">
        <f t="shared" si="0"/>
        <v>-15.551443375277573</v>
      </c>
      <c r="G33" s="111">
        <f t="shared" si="1"/>
        <v>156.10999999999999</v>
      </c>
      <c r="H33" s="111" t="e">
        <f t="shared" si="2"/>
        <v>#VALUE!</v>
      </c>
      <c r="I33" s="78"/>
      <c r="J33" s="112"/>
    </row>
    <row r="34" spans="1:11" ht="20.25" x14ac:dyDescent="0.25">
      <c r="A34" s="20" t="s">
        <v>52</v>
      </c>
      <c r="B34" s="17" t="s">
        <v>53</v>
      </c>
      <c r="C34" s="107" t="s">
        <v>25</v>
      </c>
      <c r="D34" s="107">
        <v>-135.1</v>
      </c>
      <c r="E34" s="110">
        <v>21.01</v>
      </c>
      <c r="F34" s="111">
        <f t="shared" si="0"/>
        <v>-15.551443375277573</v>
      </c>
      <c r="G34" s="111">
        <f t="shared" si="1"/>
        <v>156.10999999999999</v>
      </c>
      <c r="H34" s="111" t="e">
        <f t="shared" si="2"/>
        <v>#VALUE!</v>
      </c>
      <c r="I34" s="78"/>
      <c r="J34" s="112"/>
    </row>
    <row r="35" spans="1:11" ht="20.25" x14ac:dyDescent="0.25">
      <c r="A35" s="20" t="s">
        <v>54</v>
      </c>
      <c r="B35" s="17" t="s">
        <v>55</v>
      </c>
      <c r="C35" s="107" t="s">
        <v>25</v>
      </c>
      <c r="D35" s="107" t="s">
        <v>25</v>
      </c>
      <c r="E35" s="110" t="s">
        <v>25</v>
      </c>
      <c r="F35" s="111" t="e">
        <f t="shared" si="0"/>
        <v>#VALUE!</v>
      </c>
      <c r="G35" s="111" t="e">
        <f t="shared" si="1"/>
        <v>#VALUE!</v>
      </c>
      <c r="H35" s="111" t="e">
        <f t="shared" si="2"/>
        <v>#VALUE!</v>
      </c>
      <c r="I35" s="78"/>
      <c r="J35" s="112"/>
    </row>
    <row r="36" spans="1:11" ht="30" x14ac:dyDescent="0.25">
      <c r="A36" s="20" t="s">
        <v>56</v>
      </c>
      <c r="B36" s="17" t="s">
        <v>57</v>
      </c>
      <c r="C36" s="107">
        <v>2238</v>
      </c>
      <c r="D36" s="107">
        <v>220.5</v>
      </c>
      <c r="E36" s="110">
        <v>149.54</v>
      </c>
      <c r="F36" s="111">
        <f t="shared" si="0"/>
        <v>67.818594104308389</v>
      </c>
      <c r="G36" s="111">
        <f t="shared" si="1"/>
        <v>-70.960000000000008</v>
      </c>
      <c r="H36" s="111">
        <f t="shared" si="2"/>
        <v>6.6818588025022345</v>
      </c>
      <c r="I36" s="78"/>
      <c r="J36" s="112"/>
    </row>
    <row r="37" spans="1:11" ht="20.25" x14ac:dyDescent="0.25">
      <c r="A37" s="18" t="s">
        <v>58</v>
      </c>
      <c r="B37" s="17" t="s">
        <v>59</v>
      </c>
      <c r="C37" s="107">
        <v>14050</v>
      </c>
      <c r="D37" s="107">
        <v>2163.48</v>
      </c>
      <c r="E37" s="110">
        <v>2664.03</v>
      </c>
      <c r="F37" s="111">
        <f t="shared" si="0"/>
        <v>123.13633590326698</v>
      </c>
      <c r="G37" s="111">
        <f t="shared" si="1"/>
        <v>500.55000000000018</v>
      </c>
      <c r="H37" s="111">
        <f t="shared" si="2"/>
        <v>18.961067615658365</v>
      </c>
      <c r="I37" s="78"/>
      <c r="J37" s="112"/>
    </row>
    <row r="38" spans="1:11" ht="30" x14ac:dyDescent="0.25">
      <c r="A38" s="20" t="s">
        <v>60</v>
      </c>
      <c r="B38" s="17" t="s">
        <v>61</v>
      </c>
      <c r="C38" s="107">
        <v>12500</v>
      </c>
      <c r="D38" s="107">
        <v>2090.8200000000002</v>
      </c>
      <c r="E38" s="110">
        <v>2200.5300000000002</v>
      </c>
      <c r="F38" s="111">
        <f t="shared" si="0"/>
        <v>105.24722357735243</v>
      </c>
      <c r="G38" s="111">
        <f t="shared" si="1"/>
        <v>109.71000000000004</v>
      </c>
      <c r="H38" s="111">
        <f t="shared" si="2"/>
        <v>17.604240000000001</v>
      </c>
      <c r="I38" s="78"/>
      <c r="J38" s="112"/>
    </row>
    <row r="39" spans="1:11" ht="30" x14ac:dyDescent="0.25">
      <c r="A39" s="20" t="s">
        <v>62</v>
      </c>
      <c r="B39" s="17" t="s">
        <v>63</v>
      </c>
      <c r="C39" s="107" t="s">
        <v>25</v>
      </c>
      <c r="D39" s="107" t="s">
        <v>25</v>
      </c>
      <c r="E39" s="110" t="s">
        <v>25</v>
      </c>
      <c r="F39" s="111" t="e">
        <f t="shared" si="0"/>
        <v>#VALUE!</v>
      </c>
      <c r="G39" s="111" t="e">
        <f t="shared" si="1"/>
        <v>#VALUE!</v>
      </c>
      <c r="H39" s="111" t="e">
        <f t="shared" si="2"/>
        <v>#VALUE!</v>
      </c>
      <c r="I39" s="78"/>
      <c r="J39" s="112"/>
    </row>
    <row r="40" spans="1:11" ht="30" x14ac:dyDescent="0.25">
      <c r="A40" s="20" t="s">
        <v>64</v>
      </c>
      <c r="B40" s="17" t="s">
        <v>65</v>
      </c>
      <c r="C40" s="107">
        <v>1550</v>
      </c>
      <c r="D40" s="107">
        <v>72.67</v>
      </c>
      <c r="E40" s="110">
        <v>463.5</v>
      </c>
      <c r="F40" s="111">
        <f t="shared" si="0"/>
        <v>637.81477913857157</v>
      </c>
      <c r="G40" s="111">
        <f t="shared" si="1"/>
        <v>390.83</v>
      </c>
      <c r="H40" s="111">
        <f t="shared" si="2"/>
        <v>29.903225806451612</v>
      </c>
      <c r="I40" s="78"/>
      <c r="J40" s="112"/>
    </row>
    <row r="41" spans="1:11" ht="30" x14ac:dyDescent="0.25">
      <c r="A41" s="16" t="s">
        <v>66</v>
      </c>
      <c r="B41" s="17" t="s">
        <v>67</v>
      </c>
      <c r="C41" s="107" t="s">
        <v>25</v>
      </c>
      <c r="D41" s="107">
        <v>-0.19</v>
      </c>
      <c r="E41" s="110">
        <v>5.73</v>
      </c>
      <c r="F41" s="111">
        <f t="shared" si="0"/>
        <v>-3015.7894736842109</v>
      </c>
      <c r="G41" s="111">
        <f t="shared" si="1"/>
        <v>5.9200000000000008</v>
      </c>
      <c r="H41" s="111" t="e">
        <f t="shared" si="2"/>
        <v>#VALUE!</v>
      </c>
      <c r="I41" s="78"/>
      <c r="J41" s="112"/>
    </row>
    <row r="42" spans="1:11" ht="20.25" x14ac:dyDescent="0.25">
      <c r="A42" s="14" t="s">
        <v>68</v>
      </c>
      <c r="B42" s="15"/>
      <c r="C42" s="106">
        <v>29647.599999999999</v>
      </c>
      <c r="D42" s="106">
        <v>22068.85</v>
      </c>
      <c r="E42" s="106">
        <f>E44+E53+E54+E57+E61+E62+E63</f>
        <v>9006.44</v>
      </c>
      <c r="F42" s="109">
        <f t="shared" si="0"/>
        <v>40.810644868219242</v>
      </c>
      <c r="G42" s="109">
        <f t="shared" si="1"/>
        <v>-13062.409999999998</v>
      </c>
      <c r="H42" s="109">
        <f t="shared" si="2"/>
        <v>30.378310554648607</v>
      </c>
      <c r="I42" s="13"/>
      <c r="J42" s="5"/>
    </row>
    <row r="43" spans="1:11" ht="20.25" x14ac:dyDescent="0.25">
      <c r="A43" s="14" t="s">
        <v>69</v>
      </c>
      <c r="B43" s="15"/>
      <c r="C43" s="106">
        <v>29647.599999999999</v>
      </c>
      <c r="D43" s="106">
        <v>21353.49</v>
      </c>
      <c r="E43" s="106">
        <f>E42-E64</f>
        <v>9006.9600000000009</v>
      </c>
      <c r="F43" s="109">
        <f t="shared" si="0"/>
        <v>42.180271234350919</v>
      </c>
      <c r="G43" s="109">
        <f t="shared" si="1"/>
        <v>-12346.53</v>
      </c>
      <c r="H43" s="109">
        <f t="shared" si="2"/>
        <v>30.38006449088628</v>
      </c>
      <c r="I43" s="13"/>
      <c r="J43" s="5"/>
    </row>
    <row r="44" spans="1:11" ht="42.75" x14ac:dyDescent="0.25">
      <c r="A44" s="18" t="s">
        <v>70</v>
      </c>
      <c r="B44" s="19" t="s">
        <v>71</v>
      </c>
      <c r="C44" s="107">
        <v>20795.099999999999</v>
      </c>
      <c r="D44" s="107">
        <v>3291.27</v>
      </c>
      <c r="E44" s="110">
        <v>2426.2399999999998</v>
      </c>
      <c r="F44" s="111">
        <f t="shared" si="0"/>
        <v>73.7174403801572</v>
      </c>
      <c r="G44" s="111">
        <f t="shared" si="1"/>
        <v>-865.0300000000002</v>
      </c>
      <c r="H44" s="111">
        <f t="shared" si="2"/>
        <v>11.667363946314275</v>
      </c>
      <c r="I44" s="78"/>
      <c r="J44" s="112"/>
      <c r="K44" s="113"/>
    </row>
    <row r="45" spans="1:11" ht="60" x14ac:dyDescent="0.25">
      <c r="A45" s="16" t="s">
        <v>72</v>
      </c>
      <c r="B45" s="17" t="s">
        <v>73</v>
      </c>
      <c r="C45" s="107">
        <v>10191.6</v>
      </c>
      <c r="D45" s="107">
        <v>1514.66</v>
      </c>
      <c r="E45" s="110">
        <v>973.65</v>
      </c>
      <c r="F45" s="111">
        <f t="shared" si="0"/>
        <v>64.281753000673419</v>
      </c>
      <c r="G45" s="111">
        <f t="shared" si="1"/>
        <v>-541.0100000000001</v>
      </c>
      <c r="H45" s="111">
        <f t="shared" si="2"/>
        <v>9.5534557871188035</v>
      </c>
      <c r="I45" s="78"/>
      <c r="J45" s="112"/>
      <c r="K45" s="113"/>
    </row>
    <row r="46" spans="1:11" ht="75" x14ac:dyDescent="0.25">
      <c r="A46" s="21" t="s">
        <v>74</v>
      </c>
      <c r="B46" s="17" t="s">
        <v>75</v>
      </c>
      <c r="C46" s="107">
        <v>3118</v>
      </c>
      <c r="D46" s="107">
        <v>422.54</v>
      </c>
      <c r="E46" s="110">
        <v>305.42</v>
      </c>
      <c r="F46" s="111">
        <f t="shared" si="0"/>
        <v>72.281914138306433</v>
      </c>
      <c r="G46" s="111">
        <f t="shared" si="1"/>
        <v>-117.12</v>
      </c>
      <c r="H46" s="111">
        <f t="shared" si="2"/>
        <v>9.7953816549069916</v>
      </c>
      <c r="I46" s="78"/>
      <c r="J46" s="112"/>
      <c r="K46" s="113"/>
    </row>
    <row r="47" spans="1:11" ht="90" x14ac:dyDescent="0.25">
      <c r="A47" s="16" t="s">
        <v>76</v>
      </c>
      <c r="B47" s="17" t="s">
        <v>77</v>
      </c>
      <c r="C47" s="107" t="s">
        <v>25</v>
      </c>
      <c r="D47" s="107" t="s">
        <v>25</v>
      </c>
      <c r="E47" s="110" t="s">
        <v>25</v>
      </c>
      <c r="F47" s="111" t="e">
        <f t="shared" si="0"/>
        <v>#VALUE!</v>
      </c>
      <c r="G47" s="111" t="e">
        <f t="shared" si="1"/>
        <v>#VALUE!</v>
      </c>
      <c r="H47" s="111" t="e">
        <f t="shared" si="2"/>
        <v>#VALUE!</v>
      </c>
      <c r="I47" s="78"/>
      <c r="J47" s="112"/>
      <c r="K47" s="113"/>
    </row>
    <row r="48" spans="1:11" ht="75" x14ac:dyDescent="0.25">
      <c r="A48" s="16" t="s">
        <v>78</v>
      </c>
      <c r="B48" s="17" t="s">
        <v>79</v>
      </c>
      <c r="C48" s="107" t="s">
        <v>25</v>
      </c>
      <c r="D48" s="107" t="s">
        <v>25</v>
      </c>
      <c r="E48" s="110" t="s">
        <v>25</v>
      </c>
      <c r="F48" s="111" t="e">
        <f t="shared" si="0"/>
        <v>#VALUE!</v>
      </c>
      <c r="G48" s="111" t="e">
        <f t="shared" si="1"/>
        <v>#VALUE!</v>
      </c>
      <c r="H48" s="111" t="e">
        <f t="shared" si="2"/>
        <v>#VALUE!</v>
      </c>
      <c r="I48" s="78"/>
      <c r="J48" s="112"/>
      <c r="K48" s="113"/>
    </row>
    <row r="49" spans="1:11" ht="45" x14ac:dyDescent="0.25">
      <c r="A49" s="16" t="s">
        <v>80</v>
      </c>
      <c r="B49" s="17" t="s">
        <v>81</v>
      </c>
      <c r="C49" s="107">
        <v>6845.5</v>
      </c>
      <c r="D49" s="107">
        <v>1123.9000000000001</v>
      </c>
      <c r="E49" s="110">
        <v>1065.23</v>
      </c>
      <c r="F49" s="111">
        <f t="shared" si="0"/>
        <v>94.779784678352158</v>
      </c>
      <c r="G49" s="111">
        <f t="shared" si="1"/>
        <v>-58.670000000000073</v>
      </c>
      <c r="H49" s="111">
        <f t="shared" si="2"/>
        <v>15.561025491198599</v>
      </c>
      <c r="I49" s="78"/>
      <c r="J49" s="112"/>
      <c r="K49" s="113"/>
    </row>
    <row r="50" spans="1:11" ht="20.25" x14ac:dyDescent="0.25">
      <c r="A50" s="16" t="s">
        <v>82</v>
      </c>
      <c r="B50" s="17" t="s">
        <v>83</v>
      </c>
      <c r="C50" s="107">
        <v>640</v>
      </c>
      <c r="D50" s="107" t="s">
        <v>25</v>
      </c>
      <c r="E50" s="110" t="s">
        <v>25</v>
      </c>
      <c r="F50" s="111" t="e">
        <f t="shared" si="0"/>
        <v>#VALUE!</v>
      </c>
      <c r="G50" s="111" t="e">
        <f t="shared" si="1"/>
        <v>#VALUE!</v>
      </c>
      <c r="H50" s="111" t="e">
        <f t="shared" si="2"/>
        <v>#VALUE!</v>
      </c>
      <c r="I50" s="78"/>
      <c r="J50" s="112"/>
      <c r="K50" s="113"/>
    </row>
    <row r="51" spans="1:11" ht="75" x14ac:dyDescent="0.25">
      <c r="A51" s="16" t="s">
        <v>84</v>
      </c>
      <c r="B51" s="17" t="s">
        <v>85</v>
      </c>
      <c r="C51" s="107" t="s">
        <v>25</v>
      </c>
      <c r="D51" s="107" t="s">
        <v>25</v>
      </c>
      <c r="E51" s="110" t="s">
        <v>25</v>
      </c>
      <c r="F51" s="111" t="e">
        <f t="shared" si="0"/>
        <v>#VALUE!</v>
      </c>
      <c r="G51" s="111" t="e">
        <f t="shared" si="1"/>
        <v>#VALUE!</v>
      </c>
      <c r="H51" s="111" t="e">
        <f t="shared" si="2"/>
        <v>#VALUE!</v>
      </c>
      <c r="I51" s="78"/>
      <c r="J51" s="112"/>
      <c r="K51" s="113"/>
    </row>
    <row r="52" spans="1:11" ht="75" x14ac:dyDescent="0.25">
      <c r="A52" s="22" t="s">
        <v>86</v>
      </c>
      <c r="B52" s="17" t="s">
        <v>87</v>
      </c>
      <c r="C52" s="107" t="s">
        <v>25</v>
      </c>
      <c r="D52" s="107">
        <v>230.16</v>
      </c>
      <c r="E52" s="110">
        <v>81.94</v>
      </c>
      <c r="F52" s="111">
        <f t="shared" si="0"/>
        <v>35.601320820298923</v>
      </c>
      <c r="G52" s="111">
        <f t="shared" si="1"/>
        <v>-148.22</v>
      </c>
      <c r="H52" s="111" t="e">
        <f t="shared" si="2"/>
        <v>#VALUE!</v>
      </c>
      <c r="I52" s="78"/>
      <c r="J52" s="112"/>
      <c r="K52" s="113"/>
    </row>
    <row r="53" spans="1:11" ht="28.5" x14ac:dyDescent="0.25">
      <c r="A53" s="18" t="s">
        <v>88</v>
      </c>
      <c r="B53" s="19" t="s">
        <v>89</v>
      </c>
      <c r="C53" s="107">
        <v>312.39999999999998</v>
      </c>
      <c r="D53" s="107">
        <v>42.39</v>
      </c>
      <c r="E53" s="110">
        <v>44.73</v>
      </c>
      <c r="F53" s="111">
        <f t="shared" si="0"/>
        <v>105.52016985138003</v>
      </c>
      <c r="G53" s="111">
        <f t="shared" si="1"/>
        <v>2.3399999999999963</v>
      </c>
      <c r="H53" s="111">
        <f t="shared" si="2"/>
        <v>14.318181818181818</v>
      </c>
      <c r="I53" s="78"/>
      <c r="J53" s="112"/>
      <c r="K53" s="113"/>
    </row>
    <row r="54" spans="1:11" ht="28.5" x14ac:dyDescent="0.25">
      <c r="A54" s="23" t="s">
        <v>90</v>
      </c>
      <c r="B54" s="19" t="s">
        <v>91</v>
      </c>
      <c r="C54" s="107">
        <v>213.4</v>
      </c>
      <c r="D54" s="107">
        <v>3.05</v>
      </c>
      <c r="E54" s="110">
        <v>120.88</v>
      </c>
      <c r="F54" s="111">
        <f t="shared" si="0"/>
        <v>3963.2786885245901</v>
      </c>
      <c r="G54" s="111">
        <f t="shared" si="1"/>
        <v>117.83</v>
      </c>
      <c r="H54" s="111">
        <f t="shared" si="2"/>
        <v>56.644798500468603</v>
      </c>
      <c r="I54" s="78"/>
      <c r="J54" s="112"/>
      <c r="K54" s="113"/>
    </row>
    <row r="55" spans="1:11" ht="20.25" x14ac:dyDescent="0.25">
      <c r="A55" s="24" t="s">
        <v>92</v>
      </c>
      <c r="B55" s="17" t="s">
        <v>93</v>
      </c>
      <c r="C55" s="107">
        <v>113.4</v>
      </c>
      <c r="D55" s="107" t="s">
        <v>25</v>
      </c>
      <c r="E55" s="110">
        <v>71.23</v>
      </c>
      <c r="F55" s="111" t="e">
        <f t="shared" si="0"/>
        <v>#VALUE!</v>
      </c>
      <c r="G55" s="111" t="e">
        <f t="shared" si="1"/>
        <v>#VALUE!</v>
      </c>
      <c r="H55" s="111">
        <f t="shared" si="2"/>
        <v>62.813051146384474</v>
      </c>
      <c r="I55" s="78"/>
      <c r="J55" s="112"/>
      <c r="K55" s="113"/>
    </row>
    <row r="56" spans="1:11" ht="20.25" x14ac:dyDescent="0.25">
      <c r="A56" s="24" t="s">
        <v>94</v>
      </c>
      <c r="B56" s="17" t="s">
        <v>95</v>
      </c>
      <c r="C56" s="107">
        <v>100</v>
      </c>
      <c r="D56" s="107">
        <v>3.05</v>
      </c>
      <c r="E56" s="110">
        <v>49.65</v>
      </c>
      <c r="F56" s="111">
        <f t="shared" si="0"/>
        <v>1627.8688524590164</v>
      </c>
      <c r="G56" s="111">
        <f t="shared" si="1"/>
        <v>46.6</v>
      </c>
      <c r="H56" s="111">
        <f t="shared" si="2"/>
        <v>49.65</v>
      </c>
      <c r="I56" s="78"/>
      <c r="J56" s="112"/>
      <c r="K56" s="113"/>
    </row>
    <row r="57" spans="1:11" ht="28.5" x14ac:dyDescent="0.25">
      <c r="A57" s="18" t="s">
        <v>96</v>
      </c>
      <c r="B57" s="19" t="s">
        <v>97</v>
      </c>
      <c r="C57" s="107">
        <v>7427.1</v>
      </c>
      <c r="D57" s="107">
        <v>1224.43</v>
      </c>
      <c r="E57" s="110">
        <v>915.56</v>
      </c>
      <c r="F57" s="111">
        <f t="shared" si="0"/>
        <v>74.774384815791834</v>
      </c>
      <c r="G57" s="111">
        <f t="shared" si="1"/>
        <v>-308.87000000000012</v>
      </c>
      <c r="H57" s="111">
        <f t="shared" si="2"/>
        <v>12.32728790510428</v>
      </c>
      <c r="I57" s="78"/>
      <c r="J57" s="112"/>
      <c r="K57" s="113"/>
    </row>
    <row r="58" spans="1:11" ht="75" x14ac:dyDescent="0.25">
      <c r="A58" s="16" t="s">
        <v>98</v>
      </c>
      <c r="B58" s="17" t="s">
        <v>99</v>
      </c>
      <c r="C58" s="107">
        <v>1237.0999999999999</v>
      </c>
      <c r="D58" s="107">
        <v>646.88</v>
      </c>
      <c r="E58" s="110">
        <v>316.23</v>
      </c>
      <c r="F58" s="111">
        <f t="shared" si="0"/>
        <v>48.88541924313629</v>
      </c>
      <c r="G58" s="111">
        <f t="shared" si="1"/>
        <v>-330.65</v>
      </c>
      <c r="H58" s="111">
        <f t="shared" si="2"/>
        <v>25.562201923854179</v>
      </c>
      <c r="I58" s="78"/>
      <c r="J58" s="112"/>
      <c r="K58" s="113"/>
    </row>
    <row r="59" spans="1:11" ht="30" x14ac:dyDescent="0.25">
      <c r="A59" s="16" t="s">
        <v>100</v>
      </c>
      <c r="B59" s="17" t="s">
        <v>101</v>
      </c>
      <c r="C59" s="107">
        <v>6190</v>
      </c>
      <c r="D59" s="107">
        <v>577.54999999999995</v>
      </c>
      <c r="E59" s="110">
        <v>599.33000000000004</v>
      </c>
      <c r="F59" s="111">
        <f t="shared" si="0"/>
        <v>103.77110206908495</v>
      </c>
      <c r="G59" s="111">
        <f t="shared" si="1"/>
        <v>21.780000000000086</v>
      </c>
      <c r="H59" s="111">
        <f t="shared" si="2"/>
        <v>9.6822294022617132</v>
      </c>
      <c r="I59" s="78"/>
      <c r="J59" s="112"/>
      <c r="K59" s="113"/>
    </row>
    <row r="60" spans="1:11" ht="60" x14ac:dyDescent="0.25">
      <c r="A60" s="16" t="s">
        <v>102</v>
      </c>
      <c r="B60" s="17" t="s">
        <v>103</v>
      </c>
      <c r="C60" s="107" t="s">
        <v>25</v>
      </c>
      <c r="D60" s="107" t="s">
        <v>25</v>
      </c>
      <c r="E60" s="110" t="s">
        <v>25</v>
      </c>
      <c r="F60" s="111" t="e">
        <f t="shared" si="0"/>
        <v>#VALUE!</v>
      </c>
      <c r="G60" s="111" t="e">
        <f t="shared" si="1"/>
        <v>#VALUE!</v>
      </c>
      <c r="H60" s="111" t="e">
        <f t="shared" si="2"/>
        <v>#VALUE!</v>
      </c>
      <c r="I60" s="78"/>
      <c r="J60" s="112"/>
      <c r="K60" s="113"/>
    </row>
    <row r="61" spans="1:11" ht="20.25" x14ac:dyDescent="0.25">
      <c r="A61" s="18" t="s">
        <v>104</v>
      </c>
      <c r="B61" s="19" t="s">
        <v>105</v>
      </c>
      <c r="C61" s="107" t="s">
        <v>25</v>
      </c>
      <c r="D61" s="107" t="s">
        <v>25</v>
      </c>
      <c r="E61" s="110">
        <v>0</v>
      </c>
      <c r="F61" s="111" t="e">
        <f t="shared" si="0"/>
        <v>#VALUE!</v>
      </c>
      <c r="G61" s="111" t="e">
        <f t="shared" si="1"/>
        <v>#VALUE!</v>
      </c>
      <c r="H61" s="111" t="e">
        <f t="shared" si="2"/>
        <v>#VALUE!</v>
      </c>
      <c r="I61" s="78"/>
      <c r="J61" s="112"/>
      <c r="K61" s="113"/>
    </row>
    <row r="62" spans="1:11" ht="20.25" x14ac:dyDescent="0.25">
      <c r="A62" s="18" t="s">
        <v>106</v>
      </c>
      <c r="B62" s="19" t="s">
        <v>107</v>
      </c>
      <c r="C62" s="107">
        <v>899.6</v>
      </c>
      <c r="D62" s="107">
        <v>16747.240000000002</v>
      </c>
      <c r="E62" s="110">
        <v>5499.45</v>
      </c>
      <c r="F62" s="111">
        <f t="shared" si="0"/>
        <v>32.837948223110189</v>
      </c>
      <c r="G62" s="111">
        <f t="shared" si="1"/>
        <v>-11247.79</v>
      </c>
      <c r="H62" s="111">
        <f t="shared" si="2"/>
        <v>611.32169853268113</v>
      </c>
      <c r="I62" s="78"/>
      <c r="J62" s="112"/>
      <c r="K62" s="113"/>
    </row>
    <row r="63" spans="1:11" ht="20.25" x14ac:dyDescent="0.25">
      <c r="A63" s="18" t="s">
        <v>108</v>
      </c>
      <c r="B63" s="19" t="s">
        <v>109</v>
      </c>
      <c r="C63" s="107" t="s">
        <v>25</v>
      </c>
      <c r="D63" s="107">
        <v>760.47</v>
      </c>
      <c r="E63" s="110">
        <f>E64+E65+E66</f>
        <v>-0.42000000000043658</v>
      </c>
      <c r="F63" s="111">
        <f t="shared" si="0"/>
        <v>-5.5229003116551156E-2</v>
      </c>
      <c r="G63" s="111">
        <f t="shared" si="1"/>
        <v>-760.89000000000044</v>
      </c>
      <c r="H63" s="111" t="e">
        <f t="shared" si="2"/>
        <v>#VALUE!</v>
      </c>
      <c r="I63" s="78"/>
      <c r="J63" s="112"/>
      <c r="K63" s="113"/>
    </row>
    <row r="64" spans="1:11" ht="20.25" x14ac:dyDescent="0.25">
      <c r="A64" s="20" t="s">
        <v>110</v>
      </c>
      <c r="B64" s="25" t="s">
        <v>111</v>
      </c>
      <c r="C64" s="107" t="s">
        <v>25</v>
      </c>
      <c r="D64" s="107">
        <v>715.36</v>
      </c>
      <c r="E64" s="110">
        <f>23999.48-24000</f>
        <v>-0.52000000000043656</v>
      </c>
      <c r="F64" s="111">
        <f t="shared" si="0"/>
        <v>-7.2690673227526911E-2</v>
      </c>
      <c r="G64" s="111">
        <f t="shared" si="1"/>
        <v>-715.88000000000045</v>
      </c>
      <c r="H64" s="111" t="e">
        <f t="shared" si="2"/>
        <v>#VALUE!</v>
      </c>
      <c r="I64" s="78"/>
      <c r="J64" s="112"/>
      <c r="K64" s="113"/>
    </row>
    <row r="65" spans="1:11" ht="20.25" x14ac:dyDescent="0.25">
      <c r="A65" s="20" t="s">
        <v>112</v>
      </c>
      <c r="B65" s="25" t="s">
        <v>113</v>
      </c>
      <c r="C65" s="107" t="s">
        <v>25</v>
      </c>
      <c r="D65" s="107">
        <v>45.11</v>
      </c>
      <c r="E65" s="110">
        <v>0.1</v>
      </c>
      <c r="F65" s="111">
        <f t="shared" si="0"/>
        <v>0.22168033695411218</v>
      </c>
      <c r="G65" s="111">
        <f t="shared" si="1"/>
        <v>-45.01</v>
      </c>
      <c r="H65" s="111" t="e">
        <f t="shared" si="2"/>
        <v>#VALUE!</v>
      </c>
      <c r="I65" s="78"/>
      <c r="J65" s="112"/>
      <c r="K65" s="113"/>
    </row>
    <row r="66" spans="1:11" ht="20.25" x14ac:dyDescent="0.25">
      <c r="A66" s="26" t="s">
        <v>114</v>
      </c>
      <c r="B66" s="27" t="s">
        <v>115</v>
      </c>
      <c r="C66" s="107" t="s">
        <v>25</v>
      </c>
      <c r="D66" s="107" t="s">
        <v>25</v>
      </c>
      <c r="E66" s="110">
        <v>0</v>
      </c>
      <c r="F66" s="111" t="e">
        <f t="shared" si="0"/>
        <v>#VALUE!</v>
      </c>
      <c r="G66" s="111" t="e">
        <f t="shared" si="1"/>
        <v>#VALUE!</v>
      </c>
      <c r="H66" s="111" t="e">
        <f t="shared" si="2"/>
        <v>#VALUE!</v>
      </c>
      <c r="I66" s="78"/>
      <c r="J66" s="112"/>
      <c r="K66" s="113"/>
    </row>
    <row r="67" spans="1:11" ht="21" x14ac:dyDescent="0.25">
      <c r="C67" s="108"/>
      <c r="D67" s="108"/>
      <c r="E67" s="108"/>
      <c r="F67" s="108"/>
      <c r="G67" s="108"/>
      <c r="H67" s="108"/>
    </row>
  </sheetData>
  <mergeCells count="13">
    <mergeCell ref="F11:F13"/>
    <mergeCell ref="G11:G13"/>
    <mergeCell ref="H11:H13"/>
    <mergeCell ref="A11:A14"/>
    <mergeCell ref="B11:B14"/>
    <mergeCell ref="C11:C13"/>
    <mergeCell ref="D11:D13"/>
    <mergeCell ref="E11:E13"/>
    <mergeCell ref="A3:H3"/>
    <mergeCell ref="A4:H4"/>
    <mergeCell ref="A5:H5"/>
    <mergeCell ref="C6:I6"/>
    <mergeCell ref="B7:G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E3" zoomScaleNormal="100" zoomScaleSheetLayoutView="100" workbookViewId="0">
      <selection activeCell="K65" sqref="K65"/>
    </sheetView>
  </sheetViews>
  <sheetFormatPr defaultRowHeight="15" x14ac:dyDescent="0.25"/>
  <cols>
    <col min="1" max="1" width="55.140625" style="1" customWidth="1"/>
    <col min="2" max="2" width="30.28515625" style="1" hidden="1" customWidth="1"/>
    <col min="3" max="3" width="18" style="1" customWidth="1"/>
    <col min="4" max="4" width="20" style="1" customWidth="1"/>
    <col min="5" max="5" width="15.85546875" style="1" customWidth="1"/>
    <col min="6" max="6" width="18.42578125" style="1" customWidth="1"/>
    <col min="7" max="14" width="15.85546875" style="1" customWidth="1"/>
    <col min="15" max="15" width="12.85546875" style="1" customWidth="1"/>
    <col min="16" max="16" width="15.42578125" style="1" customWidth="1"/>
    <col min="17" max="18" width="12.85546875" style="1" customWidth="1"/>
    <col min="19" max="22" width="15.85546875" style="1" customWidth="1"/>
    <col min="23" max="23" width="13.5703125" style="1" customWidth="1"/>
    <col min="24" max="24" width="12.42578125" style="1" customWidth="1"/>
    <col min="25" max="25" width="12.5703125" style="1" customWidth="1"/>
    <col min="26" max="26" width="12.7109375" style="1" customWidth="1"/>
    <col min="27" max="28" width="15.85546875" style="1" customWidth="1"/>
    <col min="29" max="16384" width="9.140625" style="1"/>
  </cols>
  <sheetData>
    <row r="1" spans="1:28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128"/>
      <c r="Z1" s="129"/>
      <c r="AA1" s="3"/>
      <c r="AB1" s="5"/>
    </row>
    <row r="2" spans="1:28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166"/>
      <c r="Z2" s="167"/>
      <c r="AA2" s="3"/>
      <c r="AB2" s="5"/>
    </row>
    <row r="3" spans="1:28" ht="12.75" customHeight="1" x14ac:dyDescent="0.3">
      <c r="A3" s="2"/>
      <c r="B3" s="3"/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4"/>
      <c r="V3" s="4"/>
      <c r="W3" s="4"/>
      <c r="X3" s="4"/>
      <c r="Y3" s="128"/>
      <c r="Z3" s="129"/>
      <c r="AA3" s="3"/>
      <c r="AB3" s="5"/>
    </row>
    <row r="4" spans="1:28" s="55" customFormat="1" ht="12.75" customHeight="1" x14ac:dyDescent="0.35">
      <c r="A4" s="49"/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  <c r="V4" s="52"/>
      <c r="W4" s="52"/>
      <c r="X4" s="52"/>
      <c r="Y4" s="52"/>
      <c r="Z4" s="53"/>
      <c r="AA4" s="50"/>
      <c r="AB4" s="54"/>
    </row>
    <row r="5" spans="1:28" s="55" customFormat="1" ht="17.649999999999999" customHeight="1" x14ac:dyDescent="0.35">
      <c r="A5" s="168" t="s">
        <v>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56"/>
      <c r="AB5" s="54"/>
    </row>
    <row r="6" spans="1:28" s="55" customFormat="1" ht="17.649999999999999" customHeight="1" x14ac:dyDescent="0.35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56"/>
      <c r="AB6" s="54"/>
    </row>
    <row r="7" spans="1:28" s="55" customFormat="1" ht="16.5" customHeight="1" x14ac:dyDescent="0.35">
      <c r="A7" s="170" t="s">
        <v>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57"/>
      <c r="AB7" s="54"/>
    </row>
    <row r="8" spans="1:28" s="55" customFormat="1" ht="26.25" customHeight="1" x14ac:dyDescent="0.35">
      <c r="A8" s="58"/>
      <c r="B8" s="58"/>
      <c r="C8" s="58"/>
      <c r="D8" s="17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54"/>
    </row>
    <row r="9" spans="1:28" s="55" customFormat="1" ht="24" customHeight="1" x14ac:dyDescent="0.35">
      <c r="A9" s="59"/>
      <c r="B9" s="59"/>
      <c r="C9" s="59"/>
      <c r="D9" s="50"/>
      <c r="E9" s="50"/>
      <c r="F9" s="50"/>
      <c r="G9" s="50"/>
      <c r="H9" s="174" t="s">
        <v>128</v>
      </c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60"/>
      <c r="X9" s="50"/>
      <c r="Y9" s="50"/>
      <c r="Z9" s="50"/>
      <c r="AA9" s="50"/>
      <c r="AB9" s="54"/>
    </row>
    <row r="10" spans="1:28" ht="12.75" customHeight="1" x14ac:dyDescent="0.25">
      <c r="A10" s="2"/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</row>
    <row r="11" spans="1:28" ht="15" customHeight="1" x14ac:dyDescent="0.25">
      <c r="A11" s="8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5"/>
    </row>
    <row r="12" spans="1:28" ht="12.75" customHeight="1" x14ac:dyDescent="0.25">
      <c r="A12" s="9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3"/>
      <c r="AB12" s="5"/>
    </row>
    <row r="13" spans="1:28" ht="21" customHeight="1" x14ac:dyDescent="0.25">
      <c r="A13" s="178" t="s">
        <v>4</v>
      </c>
      <c r="B13" s="180" t="s">
        <v>5</v>
      </c>
      <c r="C13" s="176" t="s">
        <v>6</v>
      </c>
      <c r="D13" s="177"/>
      <c r="E13" s="177"/>
      <c r="F13" s="177"/>
      <c r="G13" s="176" t="s">
        <v>7</v>
      </c>
      <c r="H13" s="177"/>
      <c r="I13" s="177"/>
      <c r="J13" s="177"/>
      <c r="K13" s="176" t="s">
        <v>8</v>
      </c>
      <c r="L13" s="177"/>
      <c r="M13" s="177"/>
      <c r="N13" s="177"/>
      <c r="O13" s="176" t="s">
        <v>9</v>
      </c>
      <c r="P13" s="177"/>
      <c r="Q13" s="177"/>
      <c r="R13" s="177"/>
      <c r="S13" s="176" t="s">
        <v>10</v>
      </c>
      <c r="T13" s="177"/>
      <c r="U13" s="177"/>
      <c r="V13" s="177"/>
      <c r="W13" s="176" t="s">
        <v>11</v>
      </c>
      <c r="X13" s="177"/>
      <c r="Y13" s="177"/>
      <c r="Z13" s="177"/>
      <c r="AA13" s="13"/>
      <c r="AB13" s="5"/>
    </row>
    <row r="14" spans="1:28" ht="23.25" customHeight="1" x14ac:dyDescent="0.25">
      <c r="A14" s="179"/>
      <c r="B14" s="181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3"/>
      <c r="AB14" s="5"/>
    </row>
    <row r="15" spans="1:28" ht="32.25" customHeight="1" x14ac:dyDescent="0.25">
      <c r="A15" s="179"/>
      <c r="B15" s="181"/>
      <c r="C15" s="182" t="s">
        <v>127</v>
      </c>
      <c r="D15" s="176" t="s">
        <v>12</v>
      </c>
      <c r="E15" s="176" t="s">
        <v>13</v>
      </c>
      <c r="F15" s="176" t="s">
        <v>129</v>
      </c>
      <c r="G15" s="176" t="s">
        <v>127</v>
      </c>
      <c r="H15" s="176" t="s">
        <v>12</v>
      </c>
      <c r="I15" s="176" t="s">
        <v>13</v>
      </c>
      <c r="J15" s="176" t="s">
        <v>129</v>
      </c>
      <c r="K15" s="176" t="s">
        <v>127</v>
      </c>
      <c r="L15" s="176" t="s">
        <v>12</v>
      </c>
      <c r="M15" s="176" t="s">
        <v>13</v>
      </c>
      <c r="N15" s="176" t="s">
        <v>130</v>
      </c>
      <c r="O15" s="176" t="s">
        <v>127</v>
      </c>
      <c r="P15" s="176" t="s">
        <v>12</v>
      </c>
      <c r="Q15" s="176" t="s">
        <v>13</v>
      </c>
      <c r="R15" s="176" t="s">
        <v>129</v>
      </c>
      <c r="S15" s="176" t="s">
        <v>127</v>
      </c>
      <c r="T15" s="176" t="s">
        <v>12</v>
      </c>
      <c r="U15" s="176" t="s">
        <v>13</v>
      </c>
      <c r="V15" s="176" t="s">
        <v>129</v>
      </c>
      <c r="W15" s="176" t="s">
        <v>127</v>
      </c>
      <c r="X15" s="176" t="s">
        <v>12</v>
      </c>
      <c r="Y15" s="176" t="s">
        <v>13</v>
      </c>
      <c r="Z15" s="176" t="s">
        <v>14</v>
      </c>
      <c r="AA15" s="13"/>
      <c r="AB15" s="5"/>
    </row>
    <row r="16" spans="1:28" ht="32.25" customHeight="1" x14ac:dyDescent="0.25">
      <c r="A16" s="179"/>
      <c r="B16" s="181"/>
      <c r="C16" s="183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3"/>
      <c r="AB16" s="5"/>
    </row>
    <row r="17" spans="1:28" ht="10.7" customHeight="1" x14ac:dyDescent="0.25">
      <c r="A17" s="11">
        <v>1</v>
      </c>
      <c r="B17" s="12" t="s">
        <v>16</v>
      </c>
      <c r="C17" s="12" t="s">
        <v>131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  <c r="T17" s="11">
        <v>20</v>
      </c>
      <c r="U17" s="11">
        <v>21</v>
      </c>
      <c r="V17" s="11">
        <v>22</v>
      </c>
      <c r="W17" s="11">
        <v>23</v>
      </c>
      <c r="X17" s="11">
        <v>24</v>
      </c>
      <c r="Y17" s="11">
        <v>25</v>
      </c>
      <c r="Z17" s="11">
        <v>26</v>
      </c>
      <c r="AA17" s="13"/>
      <c r="AB17" s="5"/>
    </row>
    <row r="18" spans="1:28" s="65" customFormat="1" ht="20.25" x14ac:dyDescent="0.25">
      <c r="A18" s="67" t="s">
        <v>17</v>
      </c>
      <c r="B18" s="69" t="s">
        <v>18</v>
      </c>
      <c r="C18" s="72">
        <v>1015495.3</v>
      </c>
      <c r="D18" s="72">
        <v>1445810.1</v>
      </c>
      <c r="E18" s="72">
        <v>173024.47</v>
      </c>
      <c r="F18" s="72">
        <v>2634329.87</v>
      </c>
      <c r="G18" s="72">
        <v>200019.79</v>
      </c>
      <c r="H18" s="72">
        <v>247806.62</v>
      </c>
      <c r="I18" s="72">
        <v>31569.79</v>
      </c>
      <c r="J18" s="72">
        <f>J20+J44</f>
        <v>479329.929</v>
      </c>
      <c r="K18" s="72">
        <f>247322.8-24000</f>
        <v>223322.8</v>
      </c>
      <c r="L18" s="72">
        <v>325353.39</v>
      </c>
      <c r="M18" s="72">
        <v>46220.11</v>
      </c>
      <c r="N18" s="72">
        <f>N20+N44</f>
        <v>594896.31000000006</v>
      </c>
      <c r="O18" s="72">
        <f>K18/G18%</f>
        <v>111.65035219765004</v>
      </c>
      <c r="P18" s="72">
        <f>L18/H18%</f>
        <v>131.29326004285119</v>
      </c>
      <c r="Q18" s="72">
        <f>M18/I18%</f>
        <v>146.40613700629621</v>
      </c>
      <c r="R18" s="72">
        <f>N18/J18%</f>
        <v>124.10998646404157</v>
      </c>
      <c r="S18" s="72">
        <f>K18-G18</f>
        <v>23303.00999999998</v>
      </c>
      <c r="T18" s="72">
        <f t="shared" ref="T18:V18" si="0">L18-H18</f>
        <v>77546.770000000019</v>
      </c>
      <c r="U18" s="72">
        <f t="shared" si="0"/>
        <v>14650.32</v>
      </c>
      <c r="V18" s="72">
        <f t="shared" si="0"/>
        <v>115566.38100000005</v>
      </c>
      <c r="W18" s="72">
        <f>K18/C18%</f>
        <v>21.991514879487866</v>
      </c>
      <c r="X18" s="72">
        <f t="shared" ref="X18:Z18" si="1">L18/D18%</f>
        <v>22.503189734253482</v>
      </c>
      <c r="Y18" s="72">
        <f t="shared" si="1"/>
        <v>26.713048160182201</v>
      </c>
      <c r="Z18" s="72">
        <f t="shared" si="1"/>
        <v>22.582453198998959</v>
      </c>
      <c r="AA18" s="63"/>
      <c r="AB18" s="64"/>
    </row>
    <row r="19" spans="1:28" s="65" customFormat="1" ht="28.5" x14ac:dyDescent="0.25">
      <c r="A19" s="70" t="s">
        <v>19</v>
      </c>
      <c r="B19" s="71"/>
      <c r="C19" s="72">
        <v>1015495.3</v>
      </c>
      <c r="D19" s="72">
        <v>1445810.1</v>
      </c>
      <c r="E19" s="72">
        <v>173024.47</v>
      </c>
      <c r="F19" s="72">
        <v>2634329.87</v>
      </c>
      <c r="G19" s="72">
        <v>199304.43</v>
      </c>
      <c r="H19" s="72">
        <v>247516.56</v>
      </c>
      <c r="I19" s="72">
        <v>31489.06</v>
      </c>
      <c r="J19" s="72">
        <f>J20+J45</f>
        <v>478309.99</v>
      </c>
      <c r="K19" s="72">
        <v>223323.32</v>
      </c>
      <c r="L19" s="72">
        <v>325314.88</v>
      </c>
      <c r="M19" s="72">
        <v>46130.01</v>
      </c>
      <c r="N19" s="72">
        <f>N20+N45</f>
        <v>594768.22</v>
      </c>
      <c r="O19" s="72">
        <f t="shared" ref="O19:O67" si="2">K19/G19%</f>
        <v>112.05135781477613</v>
      </c>
      <c r="P19" s="72">
        <f t="shared" ref="P19:P67" si="3">L19/H19%</f>
        <v>131.43156158925288</v>
      </c>
      <c r="Q19" s="72">
        <f t="shared" ref="Q19:Q68" si="4">M19/I19%</f>
        <v>146.49535425954284</v>
      </c>
      <c r="R19" s="72">
        <f t="shared" ref="R19:R68" si="5">N19/J19%</f>
        <v>124.34785650201451</v>
      </c>
      <c r="S19" s="72">
        <f t="shared" ref="S19:S68" si="6">K19-G19</f>
        <v>24018.890000000014</v>
      </c>
      <c r="T19" s="72">
        <f t="shared" ref="T19:T68" si="7">L19-H19</f>
        <v>77798.320000000007</v>
      </c>
      <c r="U19" s="72">
        <f t="shared" ref="U19:U68" si="8">M19-I19</f>
        <v>14640.95</v>
      </c>
      <c r="V19" s="72">
        <f t="shared" ref="V19:V68" si="9">N19-J19</f>
        <v>116458.22999999998</v>
      </c>
      <c r="W19" s="72">
        <f t="shared" ref="W19:W68" si="10">K19/C19%</f>
        <v>21.991566086027181</v>
      </c>
      <c r="X19" s="72">
        <f t="shared" ref="X19:X68" si="11">L19/D19%</f>
        <v>22.500526175602175</v>
      </c>
      <c r="Y19" s="72">
        <f t="shared" ref="Y19:Y68" si="12">M19/E19%</f>
        <v>26.660974600875821</v>
      </c>
      <c r="Z19" s="72">
        <f t="shared" ref="Z19:Z68" si="13">N19/F19%</f>
        <v>22.577590861846016</v>
      </c>
      <c r="AA19" s="63"/>
      <c r="AB19" s="64"/>
    </row>
    <row r="20" spans="1:28" s="65" customFormat="1" ht="20.25" x14ac:dyDescent="0.25">
      <c r="A20" s="67" t="s">
        <v>20</v>
      </c>
      <c r="B20" s="68"/>
      <c r="C20" s="72">
        <v>985847.7</v>
      </c>
      <c r="D20" s="72">
        <v>1299896.77</v>
      </c>
      <c r="E20" s="72">
        <v>153635.04999999999</v>
      </c>
      <c r="F20" s="72">
        <v>2439379.52</v>
      </c>
      <c r="G20" s="72">
        <v>177950.94</v>
      </c>
      <c r="H20" s="72">
        <v>218280.76</v>
      </c>
      <c r="I20" s="72">
        <v>26347.02</v>
      </c>
      <c r="J20" s="72">
        <v>422578.72</v>
      </c>
      <c r="K20" s="72">
        <v>214316.35</v>
      </c>
      <c r="L20" s="72">
        <v>267988.84999999998</v>
      </c>
      <c r="M20" s="72">
        <v>35444.11</v>
      </c>
      <c r="N20" s="72">
        <v>517749.31</v>
      </c>
      <c r="O20" s="72">
        <f t="shared" si="2"/>
        <v>120.4356380472056</v>
      </c>
      <c r="P20" s="72">
        <f t="shared" si="3"/>
        <v>122.7725476125335</v>
      </c>
      <c r="Q20" s="72">
        <f t="shared" si="4"/>
        <v>134.52796559155459</v>
      </c>
      <c r="R20" s="72">
        <f t="shared" si="5"/>
        <v>122.52138725773982</v>
      </c>
      <c r="S20" s="72">
        <f t="shared" si="6"/>
        <v>36365.410000000003</v>
      </c>
      <c r="T20" s="72">
        <f t="shared" si="7"/>
        <v>49708.089999999967</v>
      </c>
      <c r="U20" s="72">
        <f t="shared" si="8"/>
        <v>9097.09</v>
      </c>
      <c r="V20" s="72">
        <f t="shared" si="9"/>
        <v>95170.590000000026</v>
      </c>
      <c r="W20" s="72">
        <f t="shared" si="10"/>
        <v>21.739296039337518</v>
      </c>
      <c r="X20" s="72">
        <f t="shared" si="11"/>
        <v>20.616164005084801</v>
      </c>
      <c r="Y20" s="72">
        <f t="shared" si="12"/>
        <v>23.070328027360947</v>
      </c>
      <c r="Z20" s="72">
        <f t="shared" si="13"/>
        <v>21.224631335758694</v>
      </c>
      <c r="AA20" s="63"/>
      <c r="AB20" s="64"/>
    </row>
    <row r="21" spans="1:28" ht="20.25" x14ac:dyDescent="0.25">
      <c r="A21" s="16" t="s">
        <v>21</v>
      </c>
      <c r="B21" s="17" t="s">
        <v>22</v>
      </c>
      <c r="C21" s="73">
        <v>593558.69999999995</v>
      </c>
      <c r="D21" s="73">
        <v>730721.61</v>
      </c>
      <c r="E21" s="73">
        <v>26140.27</v>
      </c>
      <c r="F21" s="73">
        <v>1350420.58</v>
      </c>
      <c r="G21" s="73">
        <v>117171.35</v>
      </c>
      <c r="H21" s="73">
        <v>130525.89</v>
      </c>
      <c r="I21" s="73">
        <v>4925.49</v>
      </c>
      <c r="J21" s="73">
        <v>252622.73</v>
      </c>
      <c r="K21" s="73">
        <v>135345.4</v>
      </c>
      <c r="L21" s="73">
        <v>157568.91</v>
      </c>
      <c r="M21" s="73">
        <v>5946</v>
      </c>
      <c r="N21" s="75">
        <v>298860.31</v>
      </c>
      <c r="O21" s="76">
        <f t="shared" si="2"/>
        <v>115.51066024245686</v>
      </c>
      <c r="P21" s="76">
        <f t="shared" si="3"/>
        <v>120.71851032772119</v>
      </c>
      <c r="Q21" s="76">
        <f t="shared" si="4"/>
        <v>120.71895385027683</v>
      </c>
      <c r="R21" s="76">
        <f t="shared" si="5"/>
        <v>118.30301651795149</v>
      </c>
      <c r="S21" s="76">
        <f t="shared" si="6"/>
        <v>18174.049999999988</v>
      </c>
      <c r="T21" s="76">
        <f t="shared" si="7"/>
        <v>27043.020000000004</v>
      </c>
      <c r="U21" s="76">
        <f t="shared" si="8"/>
        <v>1020.5100000000002</v>
      </c>
      <c r="V21" s="76">
        <f t="shared" si="9"/>
        <v>46237.579999999987</v>
      </c>
      <c r="W21" s="76">
        <f t="shared" si="10"/>
        <v>22.80236141766602</v>
      </c>
      <c r="X21" s="76">
        <f t="shared" si="11"/>
        <v>21.563466557393863</v>
      </c>
      <c r="Y21" s="76">
        <f t="shared" si="12"/>
        <v>22.746513329816413</v>
      </c>
      <c r="Z21" s="76">
        <f t="shared" si="13"/>
        <v>22.13090606187296</v>
      </c>
      <c r="AA21" s="13"/>
      <c r="AB21" s="5"/>
    </row>
    <row r="22" spans="1:28" ht="20.25" x14ac:dyDescent="0.25">
      <c r="A22" s="16" t="s">
        <v>23</v>
      </c>
      <c r="B22" s="17" t="s">
        <v>24</v>
      </c>
      <c r="C22" s="73">
        <v>8240.2000000000007</v>
      </c>
      <c r="D22" s="73">
        <v>73931.5</v>
      </c>
      <c r="E22" s="73" t="s">
        <v>25</v>
      </c>
      <c r="F22" s="73">
        <v>82171.7</v>
      </c>
      <c r="G22" s="73">
        <v>2102.79</v>
      </c>
      <c r="H22" s="73">
        <v>18350.37</v>
      </c>
      <c r="I22" s="73" t="s">
        <v>25</v>
      </c>
      <c r="J22" s="73">
        <v>20453.16</v>
      </c>
      <c r="K22" s="73">
        <v>1945.19</v>
      </c>
      <c r="L22" s="73">
        <v>17452.41</v>
      </c>
      <c r="M22" s="73" t="s">
        <v>25</v>
      </c>
      <c r="N22" s="75">
        <v>19397.599999999999</v>
      </c>
      <c r="O22" s="76">
        <f t="shared" si="2"/>
        <v>92.505195478388245</v>
      </c>
      <c r="P22" s="76">
        <f t="shared" si="3"/>
        <v>95.106583681963912</v>
      </c>
      <c r="Q22" s="76"/>
      <c r="R22" s="76">
        <f t="shared" si="5"/>
        <v>94.839134881847102</v>
      </c>
      <c r="S22" s="76">
        <f t="shared" si="6"/>
        <v>-157.59999999999991</v>
      </c>
      <c r="T22" s="76">
        <f t="shared" si="7"/>
        <v>-897.95999999999913</v>
      </c>
      <c r="U22" s="76" t="e">
        <f t="shared" si="8"/>
        <v>#VALUE!</v>
      </c>
      <c r="V22" s="76">
        <f t="shared" si="9"/>
        <v>-1055.5600000000013</v>
      </c>
      <c r="W22" s="76">
        <f t="shared" si="10"/>
        <v>23.606101793645784</v>
      </c>
      <c r="X22" s="76">
        <f t="shared" si="11"/>
        <v>23.606189513265655</v>
      </c>
      <c r="Y22" s="76" t="e">
        <f t="shared" si="12"/>
        <v>#VALUE!</v>
      </c>
      <c r="Z22" s="76">
        <f t="shared" si="13"/>
        <v>23.606180716718772</v>
      </c>
      <c r="AA22" s="13"/>
      <c r="AB22" s="5"/>
    </row>
    <row r="23" spans="1:28" s="65" customFormat="1" ht="20.25" x14ac:dyDescent="0.25">
      <c r="A23" s="61" t="s">
        <v>26</v>
      </c>
      <c r="B23" s="62" t="s">
        <v>27</v>
      </c>
      <c r="C23" s="74">
        <v>213331.8</v>
      </c>
      <c r="D23" s="74">
        <v>260235.75</v>
      </c>
      <c r="E23" s="74">
        <v>7400.23</v>
      </c>
      <c r="F23" s="74">
        <v>480967.78</v>
      </c>
      <c r="G23" s="74">
        <v>38835.43</v>
      </c>
      <c r="H23" s="74">
        <v>41684.5</v>
      </c>
      <c r="I23" s="74">
        <v>2238.81</v>
      </c>
      <c r="J23" s="74">
        <v>82758.740000000005</v>
      </c>
      <c r="K23" s="74">
        <v>46028.47</v>
      </c>
      <c r="L23" s="74">
        <v>48015.94</v>
      </c>
      <c r="M23" s="74">
        <v>2262.9299999999998</v>
      </c>
      <c r="N23" s="77">
        <v>96307.34</v>
      </c>
      <c r="O23" s="76">
        <f t="shared" si="2"/>
        <v>118.52184976450627</v>
      </c>
      <c r="P23" s="76">
        <f t="shared" si="3"/>
        <v>115.18895512720556</v>
      </c>
      <c r="Q23" s="76">
        <f t="shared" si="4"/>
        <v>101.07735806075549</v>
      </c>
      <c r="R23" s="76">
        <f t="shared" si="5"/>
        <v>116.37120139818465</v>
      </c>
      <c r="S23" s="76">
        <f t="shared" si="6"/>
        <v>7193.0400000000009</v>
      </c>
      <c r="T23" s="76">
        <f t="shared" si="7"/>
        <v>6331.4400000000023</v>
      </c>
      <c r="U23" s="76">
        <f t="shared" si="8"/>
        <v>24.119999999999891</v>
      </c>
      <c r="V23" s="76">
        <f t="shared" si="9"/>
        <v>13548.599999999991</v>
      </c>
      <c r="W23" s="76">
        <f t="shared" si="10"/>
        <v>21.576000390002807</v>
      </c>
      <c r="X23" s="76">
        <f t="shared" si="11"/>
        <v>18.450939196478579</v>
      </c>
      <c r="Y23" s="76">
        <f t="shared" si="12"/>
        <v>30.57918470101605</v>
      </c>
      <c r="Z23" s="76">
        <f t="shared" si="13"/>
        <v>20.02365730195066</v>
      </c>
      <c r="AA23" s="63"/>
      <c r="AB23" s="64"/>
    </row>
    <row r="24" spans="1:28" ht="30" x14ac:dyDescent="0.25">
      <c r="A24" s="20" t="s">
        <v>28</v>
      </c>
      <c r="B24" s="17" t="s">
        <v>29</v>
      </c>
      <c r="C24" s="73">
        <v>186593.1</v>
      </c>
      <c r="D24" s="73">
        <v>200082.31</v>
      </c>
      <c r="E24" s="73" t="s">
        <v>25</v>
      </c>
      <c r="F24" s="73">
        <v>386675.41</v>
      </c>
      <c r="G24" s="73">
        <v>32874.6</v>
      </c>
      <c r="H24" s="73">
        <v>26830.83</v>
      </c>
      <c r="I24" s="73" t="s">
        <v>25</v>
      </c>
      <c r="J24" s="73">
        <v>59705.43</v>
      </c>
      <c r="K24" s="73">
        <v>39190.51</v>
      </c>
      <c r="L24" s="73">
        <v>32350.01</v>
      </c>
      <c r="M24" s="73" t="s">
        <v>25</v>
      </c>
      <c r="N24" s="75">
        <v>71540.52</v>
      </c>
      <c r="O24" s="76">
        <f t="shared" si="2"/>
        <v>119.21212729584543</v>
      </c>
      <c r="P24" s="76">
        <f t="shared" si="3"/>
        <v>120.57029171292872</v>
      </c>
      <c r="Q24" s="76"/>
      <c r="R24" s="76">
        <f t="shared" si="5"/>
        <v>119.82246840865228</v>
      </c>
      <c r="S24" s="76">
        <f t="shared" si="6"/>
        <v>6315.9100000000035</v>
      </c>
      <c r="T24" s="76">
        <f t="shared" si="7"/>
        <v>5519.1799999999967</v>
      </c>
      <c r="U24" s="76" t="e">
        <f t="shared" si="8"/>
        <v>#VALUE!</v>
      </c>
      <c r="V24" s="76">
        <f t="shared" si="9"/>
        <v>11835.090000000004</v>
      </c>
      <c r="W24" s="76">
        <f t="shared" si="10"/>
        <v>21.003193580041277</v>
      </c>
      <c r="X24" s="76">
        <f t="shared" si="11"/>
        <v>16.168350915180856</v>
      </c>
      <c r="Y24" s="76" t="e">
        <f t="shared" si="12"/>
        <v>#VALUE!</v>
      </c>
      <c r="Z24" s="76">
        <f t="shared" si="13"/>
        <v>18.501440264846426</v>
      </c>
      <c r="AA24" s="13"/>
      <c r="AB24" s="5"/>
    </row>
    <row r="25" spans="1:28" ht="20.25" x14ac:dyDescent="0.25">
      <c r="A25" s="20" t="s">
        <v>30</v>
      </c>
      <c r="B25" s="17" t="s">
        <v>31</v>
      </c>
      <c r="C25" s="73">
        <v>24975.4</v>
      </c>
      <c r="D25" s="73">
        <v>50478.04</v>
      </c>
      <c r="E25" s="73">
        <v>2626.81</v>
      </c>
      <c r="F25" s="73">
        <v>78080.25</v>
      </c>
      <c r="G25" s="73">
        <v>5661.76</v>
      </c>
      <c r="H25" s="73">
        <v>10824.66</v>
      </c>
      <c r="I25" s="73">
        <v>489.75</v>
      </c>
      <c r="J25" s="73">
        <v>16976.169999999998</v>
      </c>
      <c r="K25" s="73">
        <v>6253.45</v>
      </c>
      <c r="L25" s="73">
        <v>12803.44</v>
      </c>
      <c r="M25" s="73">
        <v>657.77</v>
      </c>
      <c r="N25" s="75">
        <v>19714.66</v>
      </c>
      <c r="O25" s="76">
        <f t="shared" si="2"/>
        <v>110.45063725767251</v>
      </c>
      <c r="P25" s="76">
        <f t="shared" si="3"/>
        <v>118.28029702549549</v>
      </c>
      <c r="Q25" s="76">
        <f t="shared" si="4"/>
        <v>134.30729964267482</v>
      </c>
      <c r="R25" s="76">
        <f t="shared" si="5"/>
        <v>116.13137710095977</v>
      </c>
      <c r="S25" s="76">
        <f t="shared" si="6"/>
        <v>591.6899999999996</v>
      </c>
      <c r="T25" s="76">
        <f t="shared" si="7"/>
        <v>1978.7800000000007</v>
      </c>
      <c r="U25" s="76">
        <f t="shared" si="8"/>
        <v>168.01999999999998</v>
      </c>
      <c r="V25" s="76">
        <f t="shared" si="9"/>
        <v>2738.4900000000016</v>
      </c>
      <c r="W25" s="76">
        <f t="shared" si="10"/>
        <v>25.038437822817649</v>
      </c>
      <c r="X25" s="76">
        <f t="shared" si="11"/>
        <v>25.364376271344927</v>
      </c>
      <c r="Y25" s="76">
        <f t="shared" si="12"/>
        <v>25.040638645353109</v>
      </c>
      <c r="Z25" s="76">
        <f t="shared" si="13"/>
        <v>25.249227557544963</v>
      </c>
      <c r="AA25" s="13"/>
      <c r="AB25" s="5"/>
    </row>
    <row r="26" spans="1:28" ht="20.25" x14ac:dyDescent="0.25">
      <c r="A26" s="20" t="s">
        <v>32</v>
      </c>
      <c r="B26" s="17" t="s">
        <v>33</v>
      </c>
      <c r="C26" s="73">
        <v>948.5</v>
      </c>
      <c r="D26" s="73">
        <v>8930.7999999999993</v>
      </c>
      <c r="E26" s="73">
        <v>4714.01</v>
      </c>
      <c r="F26" s="73">
        <v>14593.31</v>
      </c>
      <c r="G26" s="73">
        <v>21.24</v>
      </c>
      <c r="H26" s="73">
        <v>3833.74</v>
      </c>
      <c r="I26" s="73">
        <v>1730.87</v>
      </c>
      <c r="J26" s="73">
        <v>5585.85</v>
      </c>
      <c r="K26" s="73">
        <v>336.16</v>
      </c>
      <c r="L26" s="73">
        <v>2703.85</v>
      </c>
      <c r="M26" s="73">
        <v>1590.35</v>
      </c>
      <c r="N26" s="75">
        <v>4630.3599999999997</v>
      </c>
      <c r="O26" s="76">
        <f t="shared" si="2"/>
        <v>1582.6741996233525</v>
      </c>
      <c r="P26" s="76">
        <f t="shared" si="3"/>
        <v>70.527735318514047</v>
      </c>
      <c r="Q26" s="76">
        <f t="shared" si="4"/>
        <v>91.88153934148724</v>
      </c>
      <c r="R26" s="76">
        <f t="shared" si="5"/>
        <v>82.894456528549796</v>
      </c>
      <c r="S26" s="76">
        <f t="shared" si="6"/>
        <v>314.92</v>
      </c>
      <c r="T26" s="76">
        <f t="shared" si="7"/>
        <v>-1129.8899999999999</v>
      </c>
      <c r="U26" s="76">
        <f t="shared" si="8"/>
        <v>-140.51999999999998</v>
      </c>
      <c r="V26" s="76">
        <f t="shared" si="9"/>
        <v>-955.49000000000069</v>
      </c>
      <c r="W26" s="76">
        <f t="shared" si="10"/>
        <v>35.441222983658413</v>
      </c>
      <c r="X26" s="76">
        <f t="shared" si="11"/>
        <v>30.275563219420434</v>
      </c>
      <c r="Y26" s="76">
        <f t="shared" si="12"/>
        <v>33.736670053733441</v>
      </c>
      <c r="Z26" s="76">
        <f t="shared" si="13"/>
        <v>31.729333509669839</v>
      </c>
      <c r="AA26" s="13"/>
      <c r="AB26" s="5"/>
    </row>
    <row r="27" spans="1:28" ht="30" x14ac:dyDescent="0.25">
      <c r="A27" s="20" t="s">
        <v>34</v>
      </c>
      <c r="B27" s="17" t="s">
        <v>35</v>
      </c>
      <c r="C27" s="73">
        <v>814.8</v>
      </c>
      <c r="D27" s="73">
        <v>744.6</v>
      </c>
      <c r="E27" s="73">
        <v>59.41</v>
      </c>
      <c r="F27" s="73">
        <v>1618.81</v>
      </c>
      <c r="G27" s="73">
        <v>277.83</v>
      </c>
      <c r="H27" s="73">
        <v>195.26</v>
      </c>
      <c r="I27" s="73">
        <v>18.190000000000001</v>
      </c>
      <c r="J27" s="73">
        <v>491.28</v>
      </c>
      <c r="K27" s="73">
        <v>248.35</v>
      </c>
      <c r="L27" s="73">
        <v>158.63</v>
      </c>
      <c r="M27" s="73">
        <v>14.8</v>
      </c>
      <c r="N27" s="75">
        <v>421.78</v>
      </c>
      <c r="O27" s="76">
        <f t="shared" si="2"/>
        <v>89.389194831371711</v>
      </c>
      <c r="P27" s="76">
        <f t="shared" si="3"/>
        <v>81.240397418826177</v>
      </c>
      <c r="Q27" s="76">
        <f t="shared" si="4"/>
        <v>81.363386476085765</v>
      </c>
      <c r="R27" s="76">
        <f t="shared" si="5"/>
        <v>85.853281224556255</v>
      </c>
      <c r="S27" s="76">
        <f t="shared" si="6"/>
        <v>-29.47999999999999</v>
      </c>
      <c r="T27" s="76">
        <f t="shared" si="7"/>
        <v>-36.629999999999995</v>
      </c>
      <c r="U27" s="76">
        <f t="shared" si="8"/>
        <v>-3.3900000000000006</v>
      </c>
      <c r="V27" s="76">
        <f t="shared" si="9"/>
        <v>-69.5</v>
      </c>
      <c r="W27" s="76">
        <f t="shared" si="10"/>
        <v>30.47987236131566</v>
      </c>
      <c r="X27" s="76">
        <f t="shared" si="11"/>
        <v>21.304055868922909</v>
      </c>
      <c r="Y27" s="76">
        <f t="shared" si="12"/>
        <v>24.911631038545703</v>
      </c>
      <c r="Z27" s="76">
        <f t="shared" si="13"/>
        <v>26.054941592898487</v>
      </c>
      <c r="AA27" s="13"/>
      <c r="AB27" s="5"/>
    </row>
    <row r="28" spans="1:28" s="65" customFormat="1" ht="20.25" x14ac:dyDescent="0.25">
      <c r="A28" s="61" t="s">
        <v>36</v>
      </c>
      <c r="B28" s="62" t="s">
        <v>37</v>
      </c>
      <c r="C28" s="74">
        <v>154429</v>
      </c>
      <c r="D28" s="74">
        <v>160727.03</v>
      </c>
      <c r="E28" s="74">
        <v>119763.95</v>
      </c>
      <c r="F28" s="74">
        <v>434919.98</v>
      </c>
      <c r="G28" s="74">
        <v>17592.68</v>
      </c>
      <c r="H28" s="74">
        <v>13012.85</v>
      </c>
      <c r="I28" s="74">
        <v>19111.62</v>
      </c>
      <c r="J28" s="74">
        <v>49717.15</v>
      </c>
      <c r="K28" s="74">
        <v>28156.98</v>
      </c>
      <c r="L28" s="74">
        <v>28454.83</v>
      </c>
      <c r="M28" s="74">
        <v>27187.99</v>
      </c>
      <c r="N28" s="77">
        <v>83799.8</v>
      </c>
      <c r="O28" s="76">
        <f t="shared" si="2"/>
        <v>160.04940691242038</v>
      </c>
      <c r="P28" s="76">
        <f t="shared" si="3"/>
        <v>218.6671636113534</v>
      </c>
      <c r="Q28" s="76">
        <f t="shared" si="4"/>
        <v>142.25895031399747</v>
      </c>
      <c r="R28" s="76">
        <f t="shared" si="5"/>
        <v>168.55310491450132</v>
      </c>
      <c r="S28" s="76">
        <f t="shared" si="6"/>
        <v>10564.3</v>
      </c>
      <c r="T28" s="76">
        <f t="shared" si="7"/>
        <v>15441.980000000001</v>
      </c>
      <c r="U28" s="76">
        <f t="shared" si="8"/>
        <v>8076.3700000000026</v>
      </c>
      <c r="V28" s="76">
        <f t="shared" si="9"/>
        <v>34082.65</v>
      </c>
      <c r="W28" s="76">
        <f t="shared" si="10"/>
        <v>18.232961425638965</v>
      </c>
      <c r="X28" s="76">
        <f t="shared" si="11"/>
        <v>17.703823681679431</v>
      </c>
      <c r="Y28" s="76">
        <f t="shared" si="12"/>
        <v>22.701313709175427</v>
      </c>
      <c r="Z28" s="76">
        <f t="shared" si="13"/>
        <v>19.267866240589825</v>
      </c>
      <c r="AA28" s="63"/>
      <c r="AB28" s="64"/>
    </row>
    <row r="29" spans="1:28" ht="20.25" x14ac:dyDescent="0.25">
      <c r="A29" s="20" t="s">
        <v>38</v>
      </c>
      <c r="B29" s="17" t="s">
        <v>39</v>
      </c>
      <c r="C29" s="73">
        <v>21724.400000000001</v>
      </c>
      <c r="D29" s="73" t="s">
        <v>25</v>
      </c>
      <c r="E29" s="73">
        <v>27297.33</v>
      </c>
      <c r="F29" s="73">
        <v>49021.73</v>
      </c>
      <c r="G29" s="73">
        <v>1492.31</v>
      </c>
      <c r="H29" s="73" t="s">
        <v>25</v>
      </c>
      <c r="I29" s="73">
        <v>2024.13</v>
      </c>
      <c r="J29" s="73">
        <v>3516.44</v>
      </c>
      <c r="K29" s="73">
        <v>1056.7</v>
      </c>
      <c r="L29" s="73" t="s">
        <v>25</v>
      </c>
      <c r="M29" s="73">
        <v>1104.55</v>
      </c>
      <c r="N29" s="75">
        <v>2161.25</v>
      </c>
      <c r="O29" s="76">
        <f t="shared" si="2"/>
        <v>70.809684314921171</v>
      </c>
      <c r="P29" s="76"/>
      <c r="Q29" s="76">
        <f t="shared" si="4"/>
        <v>54.569123524674787</v>
      </c>
      <c r="R29" s="76">
        <f t="shared" si="5"/>
        <v>61.461307458679798</v>
      </c>
      <c r="S29" s="76">
        <f t="shared" si="6"/>
        <v>-435.6099999999999</v>
      </c>
      <c r="T29" s="76" t="e">
        <f t="shared" si="7"/>
        <v>#VALUE!</v>
      </c>
      <c r="U29" s="76">
        <f t="shared" si="8"/>
        <v>-919.58000000000015</v>
      </c>
      <c r="V29" s="76">
        <f t="shared" si="9"/>
        <v>-1355.19</v>
      </c>
      <c r="W29" s="76">
        <f t="shared" si="10"/>
        <v>4.8641159249507462</v>
      </c>
      <c r="X29" s="76" t="e">
        <f t="shared" si="11"/>
        <v>#VALUE!</v>
      </c>
      <c r="Y29" s="76">
        <f t="shared" si="12"/>
        <v>4.0463664395015924</v>
      </c>
      <c r="Z29" s="76">
        <f t="shared" si="13"/>
        <v>4.4087591359994844</v>
      </c>
      <c r="AA29" s="13"/>
      <c r="AB29" s="5"/>
    </row>
    <row r="30" spans="1:28" ht="20.25" x14ac:dyDescent="0.25">
      <c r="A30" s="20" t="s">
        <v>40</v>
      </c>
      <c r="B30" s="17" t="s">
        <v>41</v>
      </c>
      <c r="C30" s="73">
        <v>103898.1</v>
      </c>
      <c r="D30" s="73">
        <v>160727.03</v>
      </c>
      <c r="E30" s="73" t="s">
        <v>25</v>
      </c>
      <c r="F30" s="73">
        <v>264625.13</v>
      </c>
      <c r="G30" s="73">
        <v>11153.62</v>
      </c>
      <c r="H30" s="73">
        <v>13012.64</v>
      </c>
      <c r="I30" s="73" t="s">
        <v>25</v>
      </c>
      <c r="J30" s="73">
        <v>24166.26</v>
      </c>
      <c r="K30" s="73">
        <v>22895.38</v>
      </c>
      <c r="L30" s="73">
        <v>28223.83</v>
      </c>
      <c r="M30" s="73" t="s">
        <v>25</v>
      </c>
      <c r="N30" s="75">
        <v>51119.21</v>
      </c>
      <c r="O30" s="76">
        <f t="shared" si="2"/>
        <v>205.27308622671384</v>
      </c>
      <c r="P30" s="76">
        <f t="shared" si="3"/>
        <v>216.89549545672517</v>
      </c>
      <c r="Q30" s="76"/>
      <c r="R30" s="76">
        <f t="shared" si="5"/>
        <v>211.53132507884959</v>
      </c>
      <c r="S30" s="76">
        <f t="shared" si="6"/>
        <v>11741.76</v>
      </c>
      <c r="T30" s="76">
        <f t="shared" si="7"/>
        <v>15211.190000000002</v>
      </c>
      <c r="U30" s="76" t="e">
        <f t="shared" si="8"/>
        <v>#VALUE!</v>
      </c>
      <c r="V30" s="76">
        <f t="shared" si="9"/>
        <v>26952.95</v>
      </c>
      <c r="W30" s="76">
        <f t="shared" si="10"/>
        <v>22.036379876051633</v>
      </c>
      <c r="X30" s="76">
        <f t="shared" si="11"/>
        <v>17.560101745176279</v>
      </c>
      <c r="Y30" s="76" t="e">
        <f t="shared" si="12"/>
        <v>#VALUE!</v>
      </c>
      <c r="Z30" s="76">
        <f t="shared" si="13"/>
        <v>19.317594666840598</v>
      </c>
      <c r="AA30" s="13"/>
      <c r="AB30" s="5"/>
    </row>
    <row r="31" spans="1:28" ht="20.25" x14ac:dyDescent="0.25">
      <c r="A31" s="20" t="s">
        <v>42</v>
      </c>
      <c r="B31" s="17" t="s">
        <v>43</v>
      </c>
      <c r="C31" s="73">
        <v>28806.5</v>
      </c>
      <c r="D31" s="73" t="s">
        <v>25</v>
      </c>
      <c r="E31" s="73">
        <v>92466.62</v>
      </c>
      <c r="F31" s="73">
        <v>121273.12</v>
      </c>
      <c r="G31" s="73">
        <v>4946.74</v>
      </c>
      <c r="H31" s="73">
        <v>0.21</v>
      </c>
      <c r="I31" s="73">
        <v>17087.5</v>
      </c>
      <c r="J31" s="73">
        <v>22034.45</v>
      </c>
      <c r="K31" s="73">
        <v>4204.8999999999996</v>
      </c>
      <c r="L31" s="73">
        <v>231</v>
      </c>
      <c r="M31" s="73">
        <v>26083.42</v>
      </c>
      <c r="N31" s="75">
        <v>30519.32</v>
      </c>
      <c r="O31" s="76">
        <f t="shared" si="2"/>
        <v>85.003456822068671</v>
      </c>
      <c r="P31" s="76">
        <f t="shared" si="3"/>
        <v>110000</v>
      </c>
      <c r="Q31" s="76">
        <f t="shared" si="4"/>
        <v>152.6462033650329</v>
      </c>
      <c r="R31" s="76">
        <f t="shared" si="5"/>
        <v>138.5072919904967</v>
      </c>
      <c r="S31" s="76">
        <f t="shared" si="6"/>
        <v>-741.84000000000015</v>
      </c>
      <c r="T31" s="76">
        <f t="shared" si="7"/>
        <v>230.79</v>
      </c>
      <c r="U31" s="76">
        <f t="shared" si="8"/>
        <v>8995.9199999999983</v>
      </c>
      <c r="V31" s="76">
        <f t="shared" si="9"/>
        <v>8484.869999999999</v>
      </c>
      <c r="W31" s="76">
        <f t="shared" si="10"/>
        <v>14.59705274851162</v>
      </c>
      <c r="X31" s="76" t="e">
        <f t="shared" si="11"/>
        <v>#VALUE!</v>
      </c>
      <c r="Y31" s="76">
        <f t="shared" si="12"/>
        <v>28.208471338089353</v>
      </c>
      <c r="Z31" s="76">
        <f t="shared" si="13"/>
        <v>25.165774575602576</v>
      </c>
      <c r="AA31" s="13"/>
      <c r="AB31" s="5"/>
    </row>
    <row r="32" spans="1:28" ht="20.25" x14ac:dyDescent="0.25">
      <c r="A32" s="20" t="s">
        <v>44</v>
      </c>
      <c r="B32" s="17" t="s">
        <v>45</v>
      </c>
      <c r="C32" s="73">
        <v>17531.599999999999</v>
      </c>
      <c r="D32" s="73" t="s">
        <v>25</v>
      </c>
      <c r="E32" s="73">
        <v>50906.25</v>
      </c>
      <c r="F32" s="73">
        <v>68437.850000000006</v>
      </c>
      <c r="G32" s="73">
        <v>4240.22</v>
      </c>
      <c r="H32" s="73">
        <v>0.21</v>
      </c>
      <c r="I32" s="73">
        <v>13524.9</v>
      </c>
      <c r="J32" s="73">
        <v>17765.330000000002</v>
      </c>
      <c r="K32" s="73">
        <v>3631.94</v>
      </c>
      <c r="L32" s="73">
        <v>231</v>
      </c>
      <c r="M32" s="73">
        <v>22829.65</v>
      </c>
      <c r="N32" s="75">
        <v>26692.59</v>
      </c>
      <c r="O32" s="76">
        <f t="shared" si="2"/>
        <v>85.654517925956668</v>
      </c>
      <c r="P32" s="76">
        <f t="shared" si="3"/>
        <v>110000</v>
      </c>
      <c r="Q32" s="76">
        <f t="shared" si="4"/>
        <v>168.79718149487243</v>
      </c>
      <c r="R32" s="76">
        <f t="shared" si="5"/>
        <v>150.25102263791325</v>
      </c>
      <c r="S32" s="76">
        <f t="shared" si="6"/>
        <v>-608.2800000000002</v>
      </c>
      <c r="T32" s="76">
        <f t="shared" si="7"/>
        <v>230.79</v>
      </c>
      <c r="U32" s="76">
        <f t="shared" si="8"/>
        <v>9304.7500000000018</v>
      </c>
      <c r="V32" s="76">
        <f t="shared" si="9"/>
        <v>8927.2599999999984</v>
      </c>
      <c r="W32" s="76">
        <f t="shared" si="10"/>
        <v>20.716534714458469</v>
      </c>
      <c r="X32" s="76" t="e">
        <f t="shared" si="11"/>
        <v>#VALUE!</v>
      </c>
      <c r="Y32" s="76">
        <f t="shared" si="12"/>
        <v>44.846457949662373</v>
      </c>
      <c r="Z32" s="76">
        <f t="shared" si="13"/>
        <v>39.002671767158084</v>
      </c>
      <c r="AA32" s="13"/>
      <c r="AB32" s="5"/>
    </row>
    <row r="33" spans="1:28" ht="20.25" x14ac:dyDescent="0.25">
      <c r="A33" s="20" t="s">
        <v>46</v>
      </c>
      <c r="B33" s="17" t="s">
        <v>47</v>
      </c>
      <c r="C33" s="73">
        <v>11274.9</v>
      </c>
      <c r="D33" s="73" t="s">
        <v>25</v>
      </c>
      <c r="E33" s="73">
        <v>41560.370000000003</v>
      </c>
      <c r="F33" s="73">
        <v>52835.27</v>
      </c>
      <c r="G33" s="73">
        <v>706.52</v>
      </c>
      <c r="H33" s="73" t="s">
        <v>25</v>
      </c>
      <c r="I33" s="73">
        <v>3562.62</v>
      </c>
      <c r="J33" s="73">
        <v>4269.1400000000003</v>
      </c>
      <c r="K33" s="73">
        <v>572.96</v>
      </c>
      <c r="L33" s="73" t="s">
        <v>25</v>
      </c>
      <c r="M33" s="73">
        <v>3253.77</v>
      </c>
      <c r="N33" s="75">
        <v>3826.73</v>
      </c>
      <c r="O33" s="76">
        <f t="shared" si="2"/>
        <v>81.096076544188421</v>
      </c>
      <c r="P33" s="76"/>
      <c r="Q33" s="76">
        <f t="shared" si="4"/>
        <v>91.330818330329933</v>
      </c>
      <c r="R33" s="76">
        <f t="shared" si="5"/>
        <v>89.637022913279949</v>
      </c>
      <c r="S33" s="76">
        <f t="shared" si="6"/>
        <v>-133.55999999999995</v>
      </c>
      <c r="T33" s="76" t="e">
        <f t="shared" si="7"/>
        <v>#VALUE!</v>
      </c>
      <c r="U33" s="76">
        <f t="shared" si="8"/>
        <v>-308.84999999999991</v>
      </c>
      <c r="V33" s="76">
        <f t="shared" si="9"/>
        <v>-442.41000000000031</v>
      </c>
      <c r="W33" s="76">
        <f t="shared" si="10"/>
        <v>5.0817302149021284</v>
      </c>
      <c r="X33" s="76" t="e">
        <f t="shared" si="11"/>
        <v>#VALUE!</v>
      </c>
      <c r="Y33" s="76">
        <f t="shared" si="12"/>
        <v>7.829020771470514</v>
      </c>
      <c r="Z33" s="76">
        <f t="shared" si="13"/>
        <v>7.2427565904366542</v>
      </c>
      <c r="AA33" s="13"/>
      <c r="AB33" s="5"/>
    </row>
    <row r="34" spans="1:28" s="65" customFormat="1" ht="28.5" x14ac:dyDescent="0.25">
      <c r="A34" s="61" t="s">
        <v>48</v>
      </c>
      <c r="B34" s="62" t="s">
        <v>49</v>
      </c>
      <c r="C34" s="74">
        <v>2238</v>
      </c>
      <c r="D34" s="74">
        <v>54510.080000000002</v>
      </c>
      <c r="E34" s="74" t="s">
        <v>25</v>
      </c>
      <c r="F34" s="74">
        <v>56748.08</v>
      </c>
      <c r="G34" s="74">
        <v>85.4</v>
      </c>
      <c r="H34" s="74">
        <v>10181.17</v>
      </c>
      <c r="I34" s="74" t="s">
        <v>25</v>
      </c>
      <c r="J34" s="74">
        <v>10266.57</v>
      </c>
      <c r="K34" s="74">
        <v>170.55</v>
      </c>
      <c r="L34" s="74">
        <v>11709.62</v>
      </c>
      <c r="M34" s="74" t="s">
        <v>25</v>
      </c>
      <c r="N34" s="77">
        <v>11880.17</v>
      </c>
      <c r="O34" s="76">
        <f t="shared" si="2"/>
        <v>199.70725995316158</v>
      </c>
      <c r="P34" s="76">
        <f t="shared" si="3"/>
        <v>115.01251820763233</v>
      </c>
      <c r="Q34" s="76"/>
      <c r="R34" s="76">
        <f t="shared" si="5"/>
        <v>115.71703110191622</v>
      </c>
      <c r="S34" s="76">
        <f t="shared" si="6"/>
        <v>85.15</v>
      </c>
      <c r="T34" s="76">
        <f t="shared" si="7"/>
        <v>1528.4500000000007</v>
      </c>
      <c r="U34" s="76" t="e">
        <f t="shared" si="8"/>
        <v>#VALUE!</v>
      </c>
      <c r="V34" s="76">
        <f t="shared" si="9"/>
        <v>1613.6000000000004</v>
      </c>
      <c r="W34" s="76">
        <f t="shared" si="10"/>
        <v>7.6206434316353899</v>
      </c>
      <c r="X34" s="76">
        <f t="shared" si="11"/>
        <v>21.481568179683464</v>
      </c>
      <c r="Y34" s="76" t="e">
        <f t="shared" si="12"/>
        <v>#VALUE!</v>
      </c>
      <c r="Z34" s="76">
        <f t="shared" si="13"/>
        <v>20.934928547362304</v>
      </c>
      <c r="AA34" s="63"/>
      <c r="AB34" s="64"/>
    </row>
    <row r="35" spans="1:28" ht="20.25" x14ac:dyDescent="0.25">
      <c r="A35" s="20" t="s">
        <v>50</v>
      </c>
      <c r="B35" s="17" t="s">
        <v>51</v>
      </c>
      <c r="C35" s="73" t="s">
        <v>25</v>
      </c>
      <c r="D35" s="73">
        <v>54510.080000000002</v>
      </c>
      <c r="E35" s="73" t="s">
        <v>25</v>
      </c>
      <c r="F35" s="73">
        <v>54510.080000000002</v>
      </c>
      <c r="G35" s="73">
        <v>-135.1</v>
      </c>
      <c r="H35" s="73">
        <v>10181.17</v>
      </c>
      <c r="I35" s="73" t="s">
        <v>25</v>
      </c>
      <c r="J35" s="73">
        <v>10046.07</v>
      </c>
      <c r="K35" s="73">
        <v>21.01</v>
      </c>
      <c r="L35" s="73">
        <v>11709.62</v>
      </c>
      <c r="M35" s="73" t="s">
        <v>25</v>
      </c>
      <c r="N35" s="75">
        <v>11730.63</v>
      </c>
      <c r="O35" s="76">
        <f t="shared" si="2"/>
        <v>-15.551443375277573</v>
      </c>
      <c r="P35" s="76">
        <f t="shared" si="3"/>
        <v>115.01251820763233</v>
      </c>
      <c r="Q35" s="76"/>
      <c r="R35" s="76">
        <f t="shared" si="5"/>
        <v>116.76834821975159</v>
      </c>
      <c r="S35" s="76">
        <f t="shared" si="6"/>
        <v>156.10999999999999</v>
      </c>
      <c r="T35" s="76">
        <f t="shared" si="7"/>
        <v>1528.4500000000007</v>
      </c>
      <c r="U35" s="76" t="e">
        <f t="shared" si="8"/>
        <v>#VALUE!</v>
      </c>
      <c r="V35" s="76">
        <f t="shared" si="9"/>
        <v>1684.5599999999995</v>
      </c>
      <c r="W35" s="76" t="e">
        <f t="shared" si="10"/>
        <v>#VALUE!</v>
      </c>
      <c r="X35" s="76">
        <f t="shared" si="11"/>
        <v>21.481568179683464</v>
      </c>
      <c r="Y35" s="76" t="e">
        <f t="shared" si="12"/>
        <v>#VALUE!</v>
      </c>
      <c r="Z35" s="76">
        <f t="shared" si="13"/>
        <v>21.520111509651056</v>
      </c>
      <c r="AA35" s="13"/>
      <c r="AB35" s="5"/>
    </row>
    <row r="36" spans="1:28" ht="30" x14ac:dyDescent="0.25">
      <c r="A36" s="20" t="s">
        <v>52</v>
      </c>
      <c r="B36" s="17" t="s">
        <v>53</v>
      </c>
      <c r="C36" s="73" t="s">
        <v>25</v>
      </c>
      <c r="D36" s="73">
        <v>5204.38</v>
      </c>
      <c r="E36" s="73" t="s">
        <v>25</v>
      </c>
      <c r="F36" s="73">
        <v>5204.38</v>
      </c>
      <c r="G36" s="73">
        <v>-135.1</v>
      </c>
      <c r="H36" s="73">
        <v>445.41</v>
      </c>
      <c r="I36" s="73" t="s">
        <v>25</v>
      </c>
      <c r="J36" s="73">
        <v>310.31</v>
      </c>
      <c r="K36" s="73">
        <v>21.01</v>
      </c>
      <c r="L36" s="73">
        <v>863.83</v>
      </c>
      <c r="M36" s="73" t="s">
        <v>25</v>
      </c>
      <c r="N36" s="75">
        <v>884.84</v>
      </c>
      <c r="O36" s="76">
        <f t="shared" si="2"/>
        <v>-15.551443375277573</v>
      </c>
      <c r="P36" s="76">
        <f t="shared" si="3"/>
        <v>193.94041444960823</v>
      </c>
      <c r="Q36" s="76"/>
      <c r="R36" s="76">
        <f t="shared" si="5"/>
        <v>285.14711095356256</v>
      </c>
      <c r="S36" s="76">
        <f t="shared" si="6"/>
        <v>156.10999999999999</v>
      </c>
      <c r="T36" s="76">
        <f t="shared" si="7"/>
        <v>418.42</v>
      </c>
      <c r="U36" s="76" t="e">
        <f t="shared" si="8"/>
        <v>#VALUE!</v>
      </c>
      <c r="V36" s="76">
        <f t="shared" si="9"/>
        <v>574.53</v>
      </c>
      <c r="W36" s="76" t="e">
        <f t="shared" si="10"/>
        <v>#VALUE!</v>
      </c>
      <c r="X36" s="76">
        <f t="shared" si="11"/>
        <v>16.59813464812331</v>
      </c>
      <c r="Y36" s="76" t="e">
        <f t="shared" si="12"/>
        <v>#VALUE!</v>
      </c>
      <c r="Z36" s="76">
        <f t="shared" si="13"/>
        <v>17.001833071374495</v>
      </c>
      <c r="AA36" s="13"/>
      <c r="AB36" s="5"/>
    </row>
    <row r="37" spans="1:28" ht="20.25" x14ac:dyDescent="0.25">
      <c r="A37" s="20" t="s">
        <v>54</v>
      </c>
      <c r="B37" s="17" t="s">
        <v>55</v>
      </c>
      <c r="C37" s="73" t="s">
        <v>25</v>
      </c>
      <c r="D37" s="73">
        <v>49305.7</v>
      </c>
      <c r="E37" s="73" t="s">
        <v>25</v>
      </c>
      <c r="F37" s="73">
        <v>49305.7</v>
      </c>
      <c r="G37" s="73" t="s">
        <v>25</v>
      </c>
      <c r="H37" s="73">
        <v>9735.76</v>
      </c>
      <c r="I37" s="73" t="s">
        <v>25</v>
      </c>
      <c r="J37" s="73">
        <v>9735.76</v>
      </c>
      <c r="K37" s="73" t="s">
        <v>25</v>
      </c>
      <c r="L37" s="73">
        <v>10845.79</v>
      </c>
      <c r="M37" s="73" t="s">
        <v>25</v>
      </c>
      <c r="N37" s="75">
        <v>10845.79</v>
      </c>
      <c r="O37" s="76"/>
      <c r="P37" s="76">
        <f t="shared" si="3"/>
        <v>111.40157522371135</v>
      </c>
      <c r="Q37" s="76"/>
      <c r="R37" s="76">
        <f t="shared" si="5"/>
        <v>111.40157522371135</v>
      </c>
      <c r="S37" s="76" t="e">
        <f t="shared" si="6"/>
        <v>#VALUE!</v>
      </c>
      <c r="T37" s="76">
        <f t="shared" si="7"/>
        <v>1110.0300000000007</v>
      </c>
      <c r="U37" s="76" t="e">
        <f t="shared" si="8"/>
        <v>#VALUE!</v>
      </c>
      <c r="V37" s="76">
        <f t="shared" si="9"/>
        <v>1110.0300000000007</v>
      </c>
      <c r="W37" s="76" t="e">
        <f t="shared" si="10"/>
        <v>#VALUE!</v>
      </c>
      <c r="X37" s="76">
        <f t="shared" si="11"/>
        <v>21.997030769261976</v>
      </c>
      <c r="Y37" s="76" t="e">
        <f t="shared" si="12"/>
        <v>#VALUE!</v>
      </c>
      <c r="Z37" s="76">
        <f t="shared" si="13"/>
        <v>21.997030769261976</v>
      </c>
      <c r="AA37" s="13"/>
      <c r="AB37" s="5"/>
    </row>
    <row r="38" spans="1:28" ht="45" x14ac:dyDescent="0.25">
      <c r="A38" s="20" t="s">
        <v>56</v>
      </c>
      <c r="B38" s="17" t="s">
        <v>57</v>
      </c>
      <c r="C38" s="73">
        <v>2238</v>
      </c>
      <c r="D38" s="73" t="s">
        <v>25</v>
      </c>
      <c r="E38" s="73" t="s">
        <v>25</v>
      </c>
      <c r="F38" s="73">
        <v>2238</v>
      </c>
      <c r="G38" s="73">
        <v>220.5</v>
      </c>
      <c r="H38" s="73" t="s">
        <v>25</v>
      </c>
      <c r="I38" s="73" t="s">
        <v>25</v>
      </c>
      <c r="J38" s="73">
        <v>220.5</v>
      </c>
      <c r="K38" s="73">
        <v>149.54</v>
      </c>
      <c r="L38" s="73" t="s">
        <v>25</v>
      </c>
      <c r="M38" s="73" t="s">
        <v>25</v>
      </c>
      <c r="N38" s="75">
        <v>149.54</v>
      </c>
      <c r="O38" s="76">
        <f t="shared" si="2"/>
        <v>67.818594104308389</v>
      </c>
      <c r="P38" s="76"/>
      <c r="Q38" s="76"/>
      <c r="R38" s="76">
        <f t="shared" si="5"/>
        <v>67.818594104308389</v>
      </c>
      <c r="S38" s="76">
        <f t="shared" si="6"/>
        <v>-70.960000000000008</v>
      </c>
      <c r="T38" s="76" t="e">
        <f t="shared" si="7"/>
        <v>#VALUE!</v>
      </c>
      <c r="U38" s="76" t="e">
        <f t="shared" si="8"/>
        <v>#VALUE!</v>
      </c>
      <c r="V38" s="76">
        <f t="shared" si="9"/>
        <v>-70.960000000000008</v>
      </c>
      <c r="W38" s="76">
        <f t="shared" si="10"/>
        <v>6.6818588025022345</v>
      </c>
      <c r="X38" s="76" t="e">
        <f t="shared" si="11"/>
        <v>#VALUE!</v>
      </c>
      <c r="Y38" s="76" t="e">
        <f t="shared" si="12"/>
        <v>#VALUE!</v>
      </c>
      <c r="Z38" s="76">
        <f t="shared" si="13"/>
        <v>6.6818588025022345</v>
      </c>
      <c r="AA38" s="13"/>
      <c r="AB38" s="5"/>
    </row>
    <row r="39" spans="1:28" s="65" customFormat="1" ht="20.25" x14ac:dyDescent="0.25">
      <c r="A39" s="61" t="s">
        <v>58</v>
      </c>
      <c r="B39" s="66" t="s">
        <v>59</v>
      </c>
      <c r="C39" s="74">
        <v>14050</v>
      </c>
      <c r="D39" s="74">
        <v>19770.8</v>
      </c>
      <c r="E39" s="74">
        <v>330.6</v>
      </c>
      <c r="F39" s="74">
        <v>34151.4</v>
      </c>
      <c r="G39" s="74">
        <v>2163.48</v>
      </c>
      <c r="H39" s="74">
        <v>4522.42</v>
      </c>
      <c r="I39" s="74">
        <v>71.099999999999994</v>
      </c>
      <c r="J39" s="74">
        <v>6757</v>
      </c>
      <c r="K39" s="74">
        <v>2664.03</v>
      </c>
      <c r="L39" s="74">
        <v>4786.93</v>
      </c>
      <c r="M39" s="74">
        <v>47.19</v>
      </c>
      <c r="N39" s="77">
        <v>7498.15</v>
      </c>
      <c r="O39" s="76">
        <f t="shared" si="2"/>
        <v>123.13633590326698</v>
      </c>
      <c r="P39" s="76">
        <f t="shared" si="3"/>
        <v>105.84885968132106</v>
      </c>
      <c r="Q39" s="76">
        <f t="shared" si="4"/>
        <v>66.371308016877634</v>
      </c>
      <c r="R39" s="76">
        <f t="shared" si="5"/>
        <v>110.96862512949535</v>
      </c>
      <c r="S39" s="76">
        <f t="shared" si="6"/>
        <v>500.55000000000018</v>
      </c>
      <c r="T39" s="76">
        <f t="shared" si="7"/>
        <v>264.51000000000022</v>
      </c>
      <c r="U39" s="76">
        <f t="shared" si="8"/>
        <v>-23.909999999999997</v>
      </c>
      <c r="V39" s="76">
        <f t="shared" si="9"/>
        <v>741.14999999999964</v>
      </c>
      <c r="W39" s="76">
        <f t="shared" si="10"/>
        <v>18.961067615658365</v>
      </c>
      <c r="X39" s="76">
        <f t="shared" si="11"/>
        <v>24.212120905577926</v>
      </c>
      <c r="Y39" s="76">
        <f t="shared" si="12"/>
        <v>14.274047186932849</v>
      </c>
      <c r="Z39" s="76">
        <f t="shared" si="13"/>
        <v>21.955615289563529</v>
      </c>
      <c r="AA39" s="63"/>
      <c r="AB39" s="64"/>
    </row>
    <row r="40" spans="1:28" ht="30" x14ac:dyDescent="0.25">
      <c r="A40" s="20" t="s">
        <v>60</v>
      </c>
      <c r="B40" s="17" t="s">
        <v>61</v>
      </c>
      <c r="C40" s="73">
        <v>12500</v>
      </c>
      <c r="D40" s="73">
        <v>17028.39</v>
      </c>
      <c r="E40" s="73" t="s">
        <v>25</v>
      </c>
      <c r="F40" s="73">
        <v>29528.39</v>
      </c>
      <c r="G40" s="73">
        <v>2090.8200000000002</v>
      </c>
      <c r="H40" s="73">
        <v>3966.92</v>
      </c>
      <c r="I40" s="73" t="s">
        <v>25</v>
      </c>
      <c r="J40" s="73">
        <v>6057.74</v>
      </c>
      <c r="K40" s="73">
        <v>2200.5300000000002</v>
      </c>
      <c r="L40" s="73">
        <v>4240.04</v>
      </c>
      <c r="M40" s="73" t="s">
        <v>25</v>
      </c>
      <c r="N40" s="75">
        <v>6440.57</v>
      </c>
      <c r="O40" s="76">
        <f t="shared" si="2"/>
        <v>105.24722357735243</v>
      </c>
      <c r="P40" s="76">
        <f t="shared" si="3"/>
        <v>106.88493844090628</v>
      </c>
      <c r="Q40" s="76"/>
      <c r="R40" s="76">
        <f t="shared" si="5"/>
        <v>106.31968357836421</v>
      </c>
      <c r="S40" s="76">
        <f t="shared" si="6"/>
        <v>109.71000000000004</v>
      </c>
      <c r="T40" s="76">
        <f t="shared" si="7"/>
        <v>273.11999999999989</v>
      </c>
      <c r="U40" s="76" t="e">
        <f t="shared" si="8"/>
        <v>#VALUE!</v>
      </c>
      <c r="V40" s="76">
        <f t="shared" si="9"/>
        <v>382.82999999999993</v>
      </c>
      <c r="W40" s="76">
        <f t="shared" si="10"/>
        <v>17.604240000000001</v>
      </c>
      <c r="X40" s="76">
        <f t="shared" si="11"/>
        <v>24.899829050192064</v>
      </c>
      <c r="Y40" s="76" t="e">
        <f t="shared" si="12"/>
        <v>#VALUE!</v>
      </c>
      <c r="Z40" s="76">
        <f t="shared" si="13"/>
        <v>21.811449930050365</v>
      </c>
      <c r="AA40" s="13"/>
      <c r="AB40" s="5"/>
    </row>
    <row r="41" spans="1:28" ht="45" x14ac:dyDescent="0.25">
      <c r="A41" s="20" t="s">
        <v>62</v>
      </c>
      <c r="B41" s="17" t="s">
        <v>63</v>
      </c>
      <c r="C41" s="73" t="s">
        <v>25</v>
      </c>
      <c r="D41" s="73" t="s">
        <v>25</v>
      </c>
      <c r="E41" s="73">
        <v>330.6</v>
      </c>
      <c r="F41" s="73">
        <v>330.6</v>
      </c>
      <c r="G41" s="73" t="s">
        <v>25</v>
      </c>
      <c r="H41" s="73" t="s">
        <v>25</v>
      </c>
      <c r="I41" s="73">
        <v>71.099999999999994</v>
      </c>
      <c r="J41" s="73">
        <v>71.099999999999994</v>
      </c>
      <c r="K41" s="73" t="s">
        <v>25</v>
      </c>
      <c r="L41" s="73" t="s">
        <v>25</v>
      </c>
      <c r="M41" s="73">
        <v>47.19</v>
      </c>
      <c r="N41" s="75">
        <v>47.19</v>
      </c>
      <c r="O41" s="76" t="e">
        <f t="shared" si="2"/>
        <v>#VALUE!</v>
      </c>
      <c r="P41" s="76" t="e">
        <f t="shared" si="3"/>
        <v>#VALUE!</v>
      </c>
      <c r="Q41" s="76">
        <f t="shared" si="4"/>
        <v>66.371308016877634</v>
      </c>
      <c r="R41" s="76">
        <f t="shared" si="5"/>
        <v>66.371308016877634</v>
      </c>
      <c r="S41" s="76" t="e">
        <f t="shared" si="6"/>
        <v>#VALUE!</v>
      </c>
      <c r="T41" s="76" t="e">
        <f t="shared" si="7"/>
        <v>#VALUE!</v>
      </c>
      <c r="U41" s="76">
        <f t="shared" si="8"/>
        <v>-23.909999999999997</v>
      </c>
      <c r="V41" s="76">
        <f t="shared" si="9"/>
        <v>-23.909999999999997</v>
      </c>
      <c r="W41" s="76" t="e">
        <f t="shared" si="10"/>
        <v>#VALUE!</v>
      </c>
      <c r="X41" s="76" t="e">
        <f t="shared" si="11"/>
        <v>#VALUE!</v>
      </c>
      <c r="Y41" s="76">
        <f t="shared" si="12"/>
        <v>14.274047186932849</v>
      </c>
      <c r="Z41" s="76">
        <f t="shared" si="13"/>
        <v>14.274047186932849</v>
      </c>
      <c r="AA41" s="13"/>
      <c r="AB41" s="5"/>
    </row>
    <row r="42" spans="1:28" ht="45" x14ac:dyDescent="0.25">
      <c r="A42" s="20" t="s">
        <v>64</v>
      </c>
      <c r="B42" s="17" t="s">
        <v>65</v>
      </c>
      <c r="C42" s="73">
        <v>1550</v>
      </c>
      <c r="D42" s="73">
        <v>2742.41</v>
      </c>
      <c r="E42" s="73" t="s">
        <v>25</v>
      </c>
      <c r="F42" s="73">
        <v>4292.41</v>
      </c>
      <c r="G42" s="73">
        <v>72.67</v>
      </c>
      <c r="H42" s="73">
        <v>555.5</v>
      </c>
      <c r="I42" s="73" t="s">
        <v>25</v>
      </c>
      <c r="J42" s="73">
        <v>628.16999999999996</v>
      </c>
      <c r="K42" s="73">
        <v>463.5</v>
      </c>
      <c r="L42" s="73">
        <v>546.89</v>
      </c>
      <c r="M42" s="73" t="s">
        <v>25</v>
      </c>
      <c r="N42" s="75">
        <v>1010.39</v>
      </c>
      <c r="O42" s="76">
        <f t="shared" si="2"/>
        <v>637.81477913857157</v>
      </c>
      <c r="P42" s="76">
        <f t="shared" si="3"/>
        <v>98.450045004500453</v>
      </c>
      <c r="Q42" s="76"/>
      <c r="R42" s="76">
        <f t="shared" si="5"/>
        <v>160.8465861152236</v>
      </c>
      <c r="S42" s="76">
        <f t="shared" si="6"/>
        <v>390.83</v>
      </c>
      <c r="T42" s="76">
        <f t="shared" si="7"/>
        <v>-8.6100000000000136</v>
      </c>
      <c r="U42" s="76" t="e">
        <f t="shared" si="8"/>
        <v>#VALUE!</v>
      </c>
      <c r="V42" s="76">
        <f t="shared" si="9"/>
        <v>382.22</v>
      </c>
      <c r="W42" s="76">
        <f t="shared" si="10"/>
        <v>29.903225806451612</v>
      </c>
      <c r="X42" s="76">
        <f t="shared" si="11"/>
        <v>19.941948869789712</v>
      </c>
      <c r="Y42" s="76" t="e">
        <f t="shared" si="12"/>
        <v>#VALUE!</v>
      </c>
      <c r="Z42" s="76">
        <f t="shared" si="13"/>
        <v>23.538990916524753</v>
      </c>
      <c r="AA42" s="13"/>
      <c r="AB42" s="5"/>
    </row>
    <row r="43" spans="1:28" ht="45" x14ac:dyDescent="0.25">
      <c r="A43" s="16" t="s">
        <v>66</v>
      </c>
      <c r="B43" s="17" t="s">
        <v>67</v>
      </c>
      <c r="C43" s="73" t="s">
        <v>25</v>
      </c>
      <c r="D43" s="73" t="s">
        <v>25</v>
      </c>
      <c r="E43" s="73" t="s">
        <v>25</v>
      </c>
      <c r="F43" s="73" t="s">
        <v>25</v>
      </c>
      <c r="G43" s="73">
        <v>-0.19</v>
      </c>
      <c r="H43" s="73">
        <v>3.56</v>
      </c>
      <c r="I43" s="73" t="s">
        <v>25</v>
      </c>
      <c r="J43" s="73">
        <v>3.37</v>
      </c>
      <c r="K43" s="73">
        <v>5.73</v>
      </c>
      <c r="L43" s="73">
        <v>0.21</v>
      </c>
      <c r="M43" s="73" t="s">
        <v>25</v>
      </c>
      <c r="N43" s="75">
        <v>5.94</v>
      </c>
      <c r="O43" s="76">
        <f t="shared" si="2"/>
        <v>-3015.7894736842109</v>
      </c>
      <c r="P43" s="76">
        <f t="shared" si="3"/>
        <v>5.8988764044943816</v>
      </c>
      <c r="Q43" s="76"/>
      <c r="R43" s="76">
        <f t="shared" si="5"/>
        <v>176.26112759643917</v>
      </c>
      <c r="S43" s="76">
        <f t="shared" si="6"/>
        <v>5.9200000000000008</v>
      </c>
      <c r="T43" s="76">
        <f t="shared" si="7"/>
        <v>-3.35</v>
      </c>
      <c r="U43" s="76" t="e">
        <f t="shared" si="8"/>
        <v>#VALUE!</v>
      </c>
      <c r="V43" s="76">
        <f t="shared" si="9"/>
        <v>2.5700000000000003</v>
      </c>
      <c r="W43" s="76" t="e">
        <f t="shared" si="10"/>
        <v>#VALUE!</v>
      </c>
      <c r="X43" s="76" t="e">
        <f t="shared" si="11"/>
        <v>#VALUE!</v>
      </c>
      <c r="Y43" s="76" t="e">
        <f t="shared" si="12"/>
        <v>#VALUE!</v>
      </c>
      <c r="Z43" s="76" t="e">
        <f t="shared" si="13"/>
        <v>#VALUE!</v>
      </c>
      <c r="AA43" s="13"/>
      <c r="AB43" s="5"/>
    </row>
    <row r="44" spans="1:28" s="65" customFormat="1" ht="20.25" x14ac:dyDescent="0.25">
      <c r="A44" s="67" t="s">
        <v>68</v>
      </c>
      <c r="B44" s="68"/>
      <c r="C44" s="72">
        <v>29647.599999999999</v>
      </c>
      <c r="D44" s="72">
        <v>145913.34</v>
      </c>
      <c r="E44" s="72">
        <v>19389.419999999998</v>
      </c>
      <c r="F44" s="72">
        <v>194950.36</v>
      </c>
      <c r="G44" s="72">
        <v>22068.85</v>
      </c>
      <c r="H44" s="72">
        <v>29525.82</v>
      </c>
      <c r="I44" s="72">
        <v>5222.75</v>
      </c>
      <c r="J44" s="72">
        <f>J46+J55+J56+J59+J63+J64+J65</f>
        <v>56751.209000000003</v>
      </c>
      <c r="K44" s="72">
        <f>K46+K55+K56+K59+K63+K64+K65</f>
        <v>33006.44</v>
      </c>
      <c r="L44" s="72">
        <v>57364.51</v>
      </c>
      <c r="M44" s="72">
        <v>10776.04</v>
      </c>
      <c r="N44" s="72">
        <f>N46+N55+N56+N59+N63+N64+N65</f>
        <v>77147</v>
      </c>
      <c r="O44" s="72">
        <f t="shared" si="2"/>
        <v>149.56121410948012</v>
      </c>
      <c r="P44" s="72">
        <f t="shared" si="3"/>
        <v>194.28591653000663</v>
      </c>
      <c r="Q44" s="72">
        <f t="shared" si="4"/>
        <v>206.32884974390888</v>
      </c>
      <c r="R44" s="72">
        <f t="shared" si="5"/>
        <v>135.93895418157521</v>
      </c>
      <c r="S44" s="72">
        <f t="shared" si="6"/>
        <v>10937.590000000004</v>
      </c>
      <c r="T44" s="72">
        <f t="shared" si="7"/>
        <v>27838.690000000002</v>
      </c>
      <c r="U44" s="72">
        <f t="shared" si="8"/>
        <v>5553.2900000000009</v>
      </c>
      <c r="V44" s="72">
        <f t="shared" si="9"/>
        <v>20395.790999999997</v>
      </c>
      <c r="W44" s="72">
        <f t="shared" si="10"/>
        <v>111.32921383181102</v>
      </c>
      <c r="X44" s="72">
        <f t="shared" si="11"/>
        <v>39.31409561319068</v>
      </c>
      <c r="Y44" s="72">
        <f t="shared" si="12"/>
        <v>55.576907406204015</v>
      </c>
      <c r="Z44" s="72">
        <f t="shared" si="13"/>
        <v>39.572637875611008</v>
      </c>
      <c r="AA44" s="63"/>
      <c r="AB44" s="64"/>
    </row>
    <row r="45" spans="1:28" s="65" customFormat="1" ht="28.5" x14ac:dyDescent="0.25">
      <c r="A45" s="67" t="s">
        <v>69</v>
      </c>
      <c r="B45" s="68"/>
      <c r="C45" s="72">
        <v>29647.599999999999</v>
      </c>
      <c r="D45" s="72">
        <v>145913.34</v>
      </c>
      <c r="E45" s="72">
        <v>19389.419999999998</v>
      </c>
      <c r="F45" s="72">
        <v>194950.36</v>
      </c>
      <c r="G45" s="72">
        <v>21353.49</v>
      </c>
      <c r="H45" s="72">
        <v>29235.759999999998</v>
      </c>
      <c r="I45" s="72">
        <v>5142.0200000000004</v>
      </c>
      <c r="J45" s="72">
        <f>J44-J66</f>
        <v>55731.270000000004</v>
      </c>
      <c r="K45" s="72">
        <f>K44-K66</f>
        <v>9006.9600000000028</v>
      </c>
      <c r="L45" s="72">
        <v>57326</v>
      </c>
      <c r="M45" s="72">
        <v>10685.94</v>
      </c>
      <c r="N45" s="72">
        <f>N44-N66</f>
        <v>77018.91</v>
      </c>
      <c r="O45" s="72">
        <f t="shared" si="2"/>
        <v>42.180271234350926</v>
      </c>
      <c r="P45" s="72">
        <f t="shared" si="3"/>
        <v>196.08178477316821</v>
      </c>
      <c r="Q45" s="72">
        <f t="shared" si="4"/>
        <v>207.81599449243683</v>
      </c>
      <c r="R45" s="72">
        <f t="shared" si="5"/>
        <v>138.19694042500734</v>
      </c>
      <c r="S45" s="72">
        <f t="shared" si="6"/>
        <v>-12346.529999999999</v>
      </c>
      <c r="T45" s="72">
        <f t="shared" si="7"/>
        <v>28090.240000000002</v>
      </c>
      <c r="U45" s="72">
        <f t="shared" si="8"/>
        <v>5543.92</v>
      </c>
      <c r="V45" s="72">
        <f t="shared" si="9"/>
        <v>21287.64</v>
      </c>
      <c r="W45" s="72">
        <f t="shared" si="10"/>
        <v>30.380064490886287</v>
      </c>
      <c r="X45" s="72">
        <f t="shared" si="11"/>
        <v>39.287703235358741</v>
      </c>
      <c r="Y45" s="72">
        <f t="shared" si="12"/>
        <v>55.112220994748689</v>
      </c>
      <c r="Z45" s="72">
        <f t="shared" si="13"/>
        <v>39.506933970268129</v>
      </c>
      <c r="AA45" s="63"/>
      <c r="AB45" s="64"/>
    </row>
    <row r="46" spans="1:28" ht="42.75" x14ac:dyDescent="0.25">
      <c r="A46" s="18" t="s">
        <v>70</v>
      </c>
      <c r="B46" s="19" t="s">
        <v>71</v>
      </c>
      <c r="C46" s="73">
        <v>20795.099999999999</v>
      </c>
      <c r="D46" s="73">
        <v>60987.54</v>
      </c>
      <c r="E46" s="73">
        <v>7664.27</v>
      </c>
      <c r="F46" s="73">
        <v>89446.91</v>
      </c>
      <c r="G46" s="73">
        <v>3291.27</v>
      </c>
      <c r="H46" s="73">
        <v>10387.42</v>
      </c>
      <c r="I46" s="73">
        <v>1685.08</v>
      </c>
      <c r="J46" s="73">
        <v>15363.77</v>
      </c>
      <c r="K46" s="73">
        <v>2426.2399999999998</v>
      </c>
      <c r="L46" s="73">
        <v>11847.66</v>
      </c>
      <c r="M46" s="73">
        <v>1913.59</v>
      </c>
      <c r="N46" s="75">
        <v>16187.49</v>
      </c>
      <c r="O46" s="76">
        <f t="shared" si="2"/>
        <v>73.7174403801572</v>
      </c>
      <c r="P46" s="76">
        <f t="shared" si="3"/>
        <v>114.05777373014665</v>
      </c>
      <c r="Q46" s="76">
        <f t="shared" si="4"/>
        <v>113.56078049706839</v>
      </c>
      <c r="R46" s="76">
        <f t="shared" si="5"/>
        <v>105.36144448921065</v>
      </c>
      <c r="S46" s="76">
        <f t="shared" si="6"/>
        <v>-865.0300000000002</v>
      </c>
      <c r="T46" s="76">
        <f t="shared" si="7"/>
        <v>1460.2399999999998</v>
      </c>
      <c r="U46" s="76">
        <f t="shared" si="8"/>
        <v>228.51</v>
      </c>
      <c r="V46" s="76">
        <f t="shared" si="9"/>
        <v>823.71999999999935</v>
      </c>
      <c r="W46" s="76">
        <f t="shared" si="10"/>
        <v>11.667363946314275</v>
      </c>
      <c r="X46" s="76">
        <f t="shared" si="11"/>
        <v>19.426361515811262</v>
      </c>
      <c r="Y46" s="76">
        <f t="shared" si="12"/>
        <v>24.96767467743177</v>
      </c>
      <c r="Z46" s="76">
        <f t="shared" si="13"/>
        <v>18.097316050381171</v>
      </c>
      <c r="AA46" s="78"/>
      <c r="AB46" s="5"/>
    </row>
    <row r="47" spans="1:28" ht="75" hidden="1" x14ac:dyDescent="0.25">
      <c r="A47" s="16" t="s">
        <v>72</v>
      </c>
      <c r="B47" s="17" t="s">
        <v>73</v>
      </c>
      <c r="C47" s="73">
        <v>10191.6</v>
      </c>
      <c r="D47" s="73">
        <v>47498.82</v>
      </c>
      <c r="E47" s="73" t="s">
        <v>25</v>
      </c>
      <c r="F47" s="73">
        <v>57690.42</v>
      </c>
      <c r="G47" s="73">
        <v>1514.66</v>
      </c>
      <c r="H47" s="73">
        <v>7605.69</v>
      </c>
      <c r="I47" s="73" t="s">
        <v>25</v>
      </c>
      <c r="J47" s="73">
        <v>9120.35</v>
      </c>
      <c r="K47" s="73">
        <v>973.65</v>
      </c>
      <c r="L47" s="73">
        <v>8592.77</v>
      </c>
      <c r="M47" s="73" t="s">
        <v>25</v>
      </c>
      <c r="N47" s="75">
        <v>9566.42</v>
      </c>
      <c r="O47" s="76">
        <f t="shared" si="2"/>
        <v>64.281753000673419</v>
      </c>
      <c r="P47" s="76">
        <f t="shared" si="3"/>
        <v>112.97817817975753</v>
      </c>
      <c r="Q47" s="76" t="e">
        <f t="shared" si="4"/>
        <v>#VALUE!</v>
      </c>
      <c r="R47" s="76">
        <f t="shared" si="5"/>
        <v>104.89093072086048</v>
      </c>
      <c r="S47" s="76">
        <f t="shared" si="6"/>
        <v>-541.0100000000001</v>
      </c>
      <c r="T47" s="76">
        <f t="shared" si="7"/>
        <v>987.08000000000084</v>
      </c>
      <c r="U47" s="76" t="e">
        <f t="shared" si="8"/>
        <v>#VALUE!</v>
      </c>
      <c r="V47" s="76">
        <f t="shared" si="9"/>
        <v>446.06999999999971</v>
      </c>
      <c r="W47" s="76">
        <f t="shared" si="10"/>
        <v>9.5534557871188035</v>
      </c>
      <c r="X47" s="76">
        <f t="shared" si="11"/>
        <v>18.090491511157541</v>
      </c>
      <c r="Y47" s="76" t="e">
        <f t="shared" si="12"/>
        <v>#VALUE!</v>
      </c>
      <c r="Z47" s="76">
        <f t="shared" si="13"/>
        <v>16.582337240741186</v>
      </c>
      <c r="AA47" s="78"/>
      <c r="AB47" s="5"/>
    </row>
    <row r="48" spans="1:28" ht="90" hidden="1" x14ac:dyDescent="0.25">
      <c r="A48" s="21" t="s">
        <v>74</v>
      </c>
      <c r="B48" s="17" t="s">
        <v>75</v>
      </c>
      <c r="C48" s="73">
        <v>3118</v>
      </c>
      <c r="D48" s="73">
        <v>11366.48</v>
      </c>
      <c r="E48" s="73">
        <v>3178.67</v>
      </c>
      <c r="F48" s="73">
        <v>17663.150000000001</v>
      </c>
      <c r="G48" s="73">
        <v>422.54</v>
      </c>
      <c r="H48" s="73">
        <v>2341.25</v>
      </c>
      <c r="I48" s="73">
        <v>1143.44</v>
      </c>
      <c r="J48" s="73">
        <v>3907.23</v>
      </c>
      <c r="K48" s="73">
        <v>305.42</v>
      </c>
      <c r="L48" s="73">
        <v>2849.57</v>
      </c>
      <c r="M48" s="73">
        <v>1601.22</v>
      </c>
      <c r="N48" s="75">
        <v>4756.21</v>
      </c>
      <c r="O48" s="76">
        <f t="shared" si="2"/>
        <v>72.281914138306433</v>
      </c>
      <c r="P48" s="76">
        <f t="shared" si="3"/>
        <v>121.71147891083822</v>
      </c>
      <c r="Q48" s="76">
        <f t="shared" si="4"/>
        <v>140.03533198068985</v>
      </c>
      <c r="R48" s="76">
        <f t="shared" si="5"/>
        <v>121.7284367697832</v>
      </c>
      <c r="S48" s="76">
        <f t="shared" si="6"/>
        <v>-117.12</v>
      </c>
      <c r="T48" s="76">
        <f t="shared" si="7"/>
        <v>508.32000000000016</v>
      </c>
      <c r="U48" s="76">
        <f t="shared" si="8"/>
        <v>457.78</v>
      </c>
      <c r="V48" s="76">
        <f t="shared" si="9"/>
        <v>848.98</v>
      </c>
      <c r="W48" s="76">
        <f t="shared" si="10"/>
        <v>9.7953816549069916</v>
      </c>
      <c r="X48" s="76">
        <f t="shared" si="11"/>
        <v>25.069942497589405</v>
      </c>
      <c r="Y48" s="76">
        <f t="shared" si="12"/>
        <v>50.373898517304411</v>
      </c>
      <c r="Z48" s="76">
        <f t="shared" si="13"/>
        <v>26.927303453800707</v>
      </c>
      <c r="AA48" s="78"/>
      <c r="AB48" s="5"/>
    </row>
    <row r="49" spans="1:28" ht="120" hidden="1" x14ac:dyDescent="0.25">
      <c r="A49" s="16" t="s">
        <v>76</v>
      </c>
      <c r="B49" s="17" t="s">
        <v>77</v>
      </c>
      <c r="C49" s="73" t="s">
        <v>25</v>
      </c>
      <c r="D49" s="73" t="s">
        <v>25</v>
      </c>
      <c r="E49" s="73">
        <v>1751.6</v>
      </c>
      <c r="F49" s="73">
        <v>1751.6</v>
      </c>
      <c r="G49" s="73" t="s">
        <v>25</v>
      </c>
      <c r="H49" s="73" t="s">
        <v>25</v>
      </c>
      <c r="I49" s="73">
        <v>229.83</v>
      </c>
      <c r="J49" s="73">
        <v>229.83</v>
      </c>
      <c r="K49" s="73" t="s">
        <v>25</v>
      </c>
      <c r="L49" s="73" t="s">
        <v>25</v>
      </c>
      <c r="M49" s="73">
        <v>58.07</v>
      </c>
      <c r="N49" s="75">
        <v>58.07</v>
      </c>
      <c r="O49" s="76" t="e">
        <f t="shared" si="2"/>
        <v>#VALUE!</v>
      </c>
      <c r="P49" s="76" t="e">
        <f t="shared" si="3"/>
        <v>#VALUE!</v>
      </c>
      <c r="Q49" s="76">
        <f t="shared" si="4"/>
        <v>25.266501327067829</v>
      </c>
      <c r="R49" s="76">
        <f t="shared" si="5"/>
        <v>25.266501327067829</v>
      </c>
      <c r="S49" s="76" t="e">
        <f t="shared" si="6"/>
        <v>#VALUE!</v>
      </c>
      <c r="T49" s="76" t="e">
        <f t="shared" si="7"/>
        <v>#VALUE!</v>
      </c>
      <c r="U49" s="76">
        <f t="shared" si="8"/>
        <v>-171.76000000000002</v>
      </c>
      <c r="V49" s="76">
        <f t="shared" si="9"/>
        <v>-171.76000000000002</v>
      </c>
      <c r="W49" s="76" t="e">
        <f t="shared" si="10"/>
        <v>#VALUE!</v>
      </c>
      <c r="X49" s="76" t="e">
        <f t="shared" si="11"/>
        <v>#VALUE!</v>
      </c>
      <c r="Y49" s="76">
        <f t="shared" si="12"/>
        <v>3.3152546243434577</v>
      </c>
      <c r="Z49" s="76">
        <f t="shared" si="13"/>
        <v>3.3152546243434577</v>
      </c>
      <c r="AA49" s="78"/>
      <c r="AB49" s="5"/>
    </row>
    <row r="50" spans="1:28" ht="90" hidden="1" x14ac:dyDescent="0.25">
      <c r="A50" s="16" t="s">
        <v>78</v>
      </c>
      <c r="B50" s="17" t="s">
        <v>79</v>
      </c>
      <c r="C50" s="73" t="s">
        <v>25</v>
      </c>
      <c r="D50" s="73">
        <v>1385.84</v>
      </c>
      <c r="E50" s="73">
        <v>1296.5</v>
      </c>
      <c r="F50" s="73">
        <v>2682.34</v>
      </c>
      <c r="G50" s="73" t="s">
        <v>25</v>
      </c>
      <c r="H50" s="73">
        <v>161.18</v>
      </c>
      <c r="I50" s="73">
        <v>188.41</v>
      </c>
      <c r="J50" s="73">
        <v>349.59</v>
      </c>
      <c r="K50" s="73" t="s">
        <v>25</v>
      </c>
      <c r="L50" s="73">
        <v>190.72</v>
      </c>
      <c r="M50" s="73">
        <v>185.74</v>
      </c>
      <c r="N50" s="75">
        <v>376.46</v>
      </c>
      <c r="O50" s="76" t="e">
        <f t="shared" si="2"/>
        <v>#VALUE!</v>
      </c>
      <c r="P50" s="76">
        <f t="shared" si="3"/>
        <v>118.32733589775405</v>
      </c>
      <c r="Q50" s="76">
        <f t="shared" si="4"/>
        <v>98.582877766572906</v>
      </c>
      <c r="R50" s="76">
        <f t="shared" si="5"/>
        <v>107.68614662890815</v>
      </c>
      <c r="S50" s="76" t="e">
        <f t="shared" si="6"/>
        <v>#VALUE!</v>
      </c>
      <c r="T50" s="76">
        <f t="shared" si="7"/>
        <v>29.539999999999992</v>
      </c>
      <c r="U50" s="76">
        <f t="shared" si="8"/>
        <v>-2.6699999999999875</v>
      </c>
      <c r="V50" s="76">
        <f t="shared" si="9"/>
        <v>26.870000000000005</v>
      </c>
      <c r="W50" s="76" t="e">
        <f t="shared" si="10"/>
        <v>#VALUE!</v>
      </c>
      <c r="X50" s="76">
        <f t="shared" si="11"/>
        <v>13.762050453154766</v>
      </c>
      <c r="Y50" s="76">
        <f t="shared" si="12"/>
        <v>14.326263015811803</v>
      </c>
      <c r="Z50" s="76">
        <f t="shared" si="13"/>
        <v>14.034760694020889</v>
      </c>
      <c r="AA50" s="78"/>
      <c r="AB50" s="5"/>
    </row>
    <row r="51" spans="1:28" ht="45" hidden="1" x14ac:dyDescent="0.25">
      <c r="A51" s="16" t="s">
        <v>80</v>
      </c>
      <c r="B51" s="17" t="s">
        <v>81</v>
      </c>
      <c r="C51" s="73">
        <v>6845.5</v>
      </c>
      <c r="D51" s="73" t="s">
        <v>25</v>
      </c>
      <c r="E51" s="73" t="s">
        <v>25</v>
      </c>
      <c r="F51" s="73">
        <v>6845.5</v>
      </c>
      <c r="G51" s="73">
        <v>1123.9000000000001</v>
      </c>
      <c r="H51" s="73" t="s">
        <v>25</v>
      </c>
      <c r="I51" s="73">
        <v>5.4</v>
      </c>
      <c r="J51" s="73">
        <v>1129.3</v>
      </c>
      <c r="K51" s="73">
        <v>1065.23</v>
      </c>
      <c r="L51" s="73" t="s">
        <v>25</v>
      </c>
      <c r="M51" s="73" t="s">
        <v>25</v>
      </c>
      <c r="N51" s="75">
        <v>1065.23</v>
      </c>
      <c r="O51" s="76">
        <f t="shared" si="2"/>
        <v>94.779784678352158</v>
      </c>
      <c r="P51" s="76" t="e">
        <f t="shared" si="3"/>
        <v>#VALUE!</v>
      </c>
      <c r="Q51" s="76" t="e">
        <f t="shared" si="4"/>
        <v>#VALUE!</v>
      </c>
      <c r="R51" s="76">
        <f t="shared" si="5"/>
        <v>94.326573983883833</v>
      </c>
      <c r="S51" s="76">
        <f t="shared" si="6"/>
        <v>-58.670000000000073</v>
      </c>
      <c r="T51" s="76" t="e">
        <f t="shared" si="7"/>
        <v>#VALUE!</v>
      </c>
      <c r="U51" s="76" t="e">
        <f t="shared" si="8"/>
        <v>#VALUE!</v>
      </c>
      <c r="V51" s="76">
        <f t="shared" si="9"/>
        <v>-64.069999999999936</v>
      </c>
      <c r="W51" s="76">
        <f t="shared" si="10"/>
        <v>15.561025491198599</v>
      </c>
      <c r="X51" s="76" t="e">
        <f t="shared" si="11"/>
        <v>#VALUE!</v>
      </c>
      <c r="Y51" s="76" t="e">
        <f t="shared" si="12"/>
        <v>#VALUE!</v>
      </c>
      <c r="Z51" s="76">
        <f t="shared" si="13"/>
        <v>15.561025491198599</v>
      </c>
      <c r="AA51" s="78"/>
      <c r="AB51" s="5"/>
    </row>
    <row r="52" spans="1:28" ht="30" hidden="1" x14ac:dyDescent="0.25">
      <c r="A52" s="16" t="s">
        <v>82</v>
      </c>
      <c r="B52" s="17" t="s">
        <v>83</v>
      </c>
      <c r="C52" s="73">
        <v>640</v>
      </c>
      <c r="D52" s="73" t="s">
        <v>25</v>
      </c>
      <c r="E52" s="73" t="s">
        <v>25</v>
      </c>
      <c r="F52" s="73">
        <v>640</v>
      </c>
      <c r="G52" s="73" t="s">
        <v>25</v>
      </c>
      <c r="H52" s="73" t="s">
        <v>25</v>
      </c>
      <c r="I52" s="73" t="s">
        <v>25</v>
      </c>
      <c r="J52" s="73" t="s">
        <v>25</v>
      </c>
      <c r="K52" s="73" t="s">
        <v>25</v>
      </c>
      <c r="L52" s="73" t="s">
        <v>25</v>
      </c>
      <c r="M52" s="73" t="s">
        <v>25</v>
      </c>
      <c r="N52" s="75" t="s">
        <v>25</v>
      </c>
      <c r="O52" s="76" t="e">
        <f t="shared" si="2"/>
        <v>#VALUE!</v>
      </c>
      <c r="P52" s="76" t="e">
        <f t="shared" si="3"/>
        <v>#VALUE!</v>
      </c>
      <c r="Q52" s="76" t="e">
        <f t="shared" si="4"/>
        <v>#VALUE!</v>
      </c>
      <c r="R52" s="76" t="e">
        <f t="shared" si="5"/>
        <v>#VALUE!</v>
      </c>
      <c r="S52" s="76" t="e">
        <f t="shared" si="6"/>
        <v>#VALUE!</v>
      </c>
      <c r="T52" s="76" t="e">
        <f t="shared" si="7"/>
        <v>#VALUE!</v>
      </c>
      <c r="U52" s="76" t="e">
        <f t="shared" si="8"/>
        <v>#VALUE!</v>
      </c>
      <c r="V52" s="76" t="e">
        <f t="shared" si="9"/>
        <v>#VALUE!</v>
      </c>
      <c r="W52" s="76" t="e">
        <f t="shared" si="10"/>
        <v>#VALUE!</v>
      </c>
      <c r="X52" s="76" t="e">
        <f t="shared" si="11"/>
        <v>#VALUE!</v>
      </c>
      <c r="Y52" s="76" t="e">
        <f t="shared" si="12"/>
        <v>#VALUE!</v>
      </c>
      <c r="Z52" s="76" t="e">
        <f t="shared" si="13"/>
        <v>#VALUE!</v>
      </c>
      <c r="AA52" s="78"/>
      <c r="AB52" s="5"/>
    </row>
    <row r="53" spans="1:28" ht="105" hidden="1" x14ac:dyDescent="0.25">
      <c r="A53" s="16" t="s">
        <v>84</v>
      </c>
      <c r="B53" s="17" t="s">
        <v>85</v>
      </c>
      <c r="C53" s="73" t="s">
        <v>25</v>
      </c>
      <c r="D53" s="73">
        <v>56.9</v>
      </c>
      <c r="E53" s="73">
        <v>90</v>
      </c>
      <c r="F53" s="73">
        <v>146.9</v>
      </c>
      <c r="G53" s="73" t="s">
        <v>25</v>
      </c>
      <c r="H53" s="73">
        <v>1.83</v>
      </c>
      <c r="I53" s="73">
        <v>60.23</v>
      </c>
      <c r="J53" s="73">
        <v>62.06</v>
      </c>
      <c r="K53" s="73" t="s">
        <v>25</v>
      </c>
      <c r="L53" s="73">
        <v>2.02</v>
      </c>
      <c r="M53" s="73" t="s">
        <v>25</v>
      </c>
      <c r="N53" s="75">
        <v>2.02</v>
      </c>
      <c r="O53" s="76" t="e">
        <f t="shared" si="2"/>
        <v>#VALUE!</v>
      </c>
      <c r="P53" s="76">
        <f t="shared" si="3"/>
        <v>110.38251366120218</v>
      </c>
      <c r="Q53" s="76" t="e">
        <f t="shared" si="4"/>
        <v>#VALUE!</v>
      </c>
      <c r="R53" s="76">
        <f t="shared" si="5"/>
        <v>3.2549145987753785</v>
      </c>
      <c r="S53" s="76" t="e">
        <f t="shared" si="6"/>
        <v>#VALUE!</v>
      </c>
      <c r="T53" s="76">
        <f t="shared" si="7"/>
        <v>0.18999999999999995</v>
      </c>
      <c r="U53" s="76" t="e">
        <f t="shared" si="8"/>
        <v>#VALUE!</v>
      </c>
      <c r="V53" s="76">
        <f t="shared" si="9"/>
        <v>-60.04</v>
      </c>
      <c r="W53" s="76" t="e">
        <f t="shared" si="10"/>
        <v>#VALUE!</v>
      </c>
      <c r="X53" s="76">
        <f t="shared" si="11"/>
        <v>3.5500878734622145</v>
      </c>
      <c r="Y53" s="76" t="e">
        <f t="shared" si="12"/>
        <v>#VALUE!</v>
      </c>
      <c r="Z53" s="76">
        <f t="shared" si="13"/>
        <v>1.3750850918992512</v>
      </c>
      <c r="AA53" s="78"/>
      <c r="AB53" s="5"/>
    </row>
    <row r="54" spans="1:28" ht="90" hidden="1" x14ac:dyDescent="0.25">
      <c r="A54" s="22" t="s">
        <v>86</v>
      </c>
      <c r="B54" s="17" t="s">
        <v>87</v>
      </c>
      <c r="C54" s="73" t="s">
        <v>25</v>
      </c>
      <c r="D54" s="73">
        <v>679.5</v>
      </c>
      <c r="E54" s="73">
        <v>1347.5</v>
      </c>
      <c r="F54" s="73">
        <v>2027</v>
      </c>
      <c r="G54" s="73">
        <v>230.16</v>
      </c>
      <c r="H54" s="73">
        <v>277.44</v>
      </c>
      <c r="I54" s="73">
        <v>57.77</v>
      </c>
      <c r="J54" s="73">
        <v>565.37</v>
      </c>
      <c r="K54" s="73">
        <v>81.94</v>
      </c>
      <c r="L54" s="73">
        <v>212.54</v>
      </c>
      <c r="M54" s="73">
        <v>68.56</v>
      </c>
      <c r="N54" s="75">
        <v>363.04</v>
      </c>
      <c r="O54" s="76">
        <f t="shared" si="2"/>
        <v>35.601320820298923</v>
      </c>
      <c r="P54" s="76">
        <f t="shared" si="3"/>
        <v>76.607554786620526</v>
      </c>
      <c r="Q54" s="76">
        <f t="shared" si="4"/>
        <v>118.67751428076858</v>
      </c>
      <c r="R54" s="76">
        <f t="shared" si="5"/>
        <v>64.21281638572971</v>
      </c>
      <c r="S54" s="76">
        <f t="shared" si="6"/>
        <v>-148.22</v>
      </c>
      <c r="T54" s="76">
        <f t="shared" si="7"/>
        <v>-64.900000000000006</v>
      </c>
      <c r="U54" s="76">
        <f t="shared" si="8"/>
        <v>10.79</v>
      </c>
      <c r="V54" s="76">
        <f t="shared" si="9"/>
        <v>-202.32999999999998</v>
      </c>
      <c r="W54" s="76" t="e">
        <f t="shared" si="10"/>
        <v>#VALUE!</v>
      </c>
      <c r="X54" s="76">
        <f t="shared" si="11"/>
        <v>31.278881530537159</v>
      </c>
      <c r="Y54" s="76">
        <f t="shared" si="12"/>
        <v>5.0879406307977737</v>
      </c>
      <c r="Z54" s="76">
        <f t="shared" si="13"/>
        <v>17.910212136161817</v>
      </c>
      <c r="AA54" s="78"/>
      <c r="AB54" s="5"/>
    </row>
    <row r="55" spans="1:28" ht="28.5" x14ac:dyDescent="0.25">
      <c r="A55" s="18" t="s">
        <v>88</v>
      </c>
      <c r="B55" s="19" t="s">
        <v>89</v>
      </c>
      <c r="C55" s="73">
        <v>312.39999999999998</v>
      </c>
      <c r="D55" s="73">
        <v>5128.6499999999996</v>
      </c>
      <c r="E55" s="73" t="s">
        <v>25</v>
      </c>
      <c r="F55" s="73">
        <v>5441.05</v>
      </c>
      <c r="G55" s="73">
        <v>42.39</v>
      </c>
      <c r="H55" s="73">
        <v>2411.88</v>
      </c>
      <c r="I55" s="73" t="s">
        <v>25</v>
      </c>
      <c r="J55" s="73">
        <v>2454.27</v>
      </c>
      <c r="K55" s="73">
        <v>44.73</v>
      </c>
      <c r="L55" s="73">
        <v>1113.69</v>
      </c>
      <c r="M55" s="73" t="s">
        <v>25</v>
      </c>
      <c r="N55" s="75">
        <v>1158.42</v>
      </c>
      <c r="O55" s="76">
        <f t="shared" si="2"/>
        <v>105.52016985138003</v>
      </c>
      <c r="P55" s="76">
        <f t="shared" si="3"/>
        <v>46.175182844917657</v>
      </c>
      <c r="Q55" s="76"/>
      <c r="R55" s="76">
        <f t="shared" si="5"/>
        <v>47.200185798628517</v>
      </c>
      <c r="S55" s="76">
        <f t="shared" si="6"/>
        <v>2.3399999999999963</v>
      </c>
      <c r="T55" s="76">
        <f t="shared" si="7"/>
        <v>-1298.19</v>
      </c>
      <c r="U55" s="76" t="e">
        <f t="shared" si="8"/>
        <v>#VALUE!</v>
      </c>
      <c r="V55" s="76">
        <f t="shared" si="9"/>
        <v>-1295.8499999999999</v>
      </c>
      <c r="W55" s="76">
        <f t="shared" si="10"/>
        <v>14.318181818181818</v>
      </c>
      <c r="X55" s="76">
        <f t="shared" si="11"/>
        <v>21.715071217571879</v>
      </c>
      <c r="Y55" s="76" t="e">
        <f t="shared" si="12"/>
        <v>#VALUE!</v>
      </c>
      <c r="Z55" s="76">
        <f t="shared" si="13"/>
        <v>21.290375938467761</v>
      </c>
      <c r="AA55" s="78"/>
      <c r="AB55" s="5"/>
    </row>
    <row r="56" spans="1:28" ht="42.75" x14ac:dyDescent="0.25">
      <c r="A56" s="23" t="s">
        <v>90</v>
      </c>
      <c r="B56" s="19" t="s">
        <v>91</v>
      </c>
      <c r="C56" s="73">
        <v>213.4</v>
      </c>
      <c r="D56" s="73">
        <v>57714.22</v>
      </c>
      <c r="E56" s="73">
        <v>3037.58</v>
      </c>
      <c r="F56" s="73">
        <v>60965.2</v>
      </c>
      <c r="G56" s="73">
        <v>3.05</v>
      </c>
      <c r="H56" s="73">
        <v>5877.92</v>
      </c>
      <c r="I56" s="73">
        <v>522.30999999999995</v>
      </c>
      <c r="J56" s="73">
        <v>6403.28</v>
      </c>
      <c r="K56" s="73">
        <v>120.88</v>
      </c>
      <c r="L56" s="73">
        <v>37998.639999999999</v>
      </c>
      <c r="M56" s="73">
        <v>621.64</v>
      </c>
      <c r="N56" s="75">
        <v>38741.160000000003</v>
      </c>
      <c r="O56" s="76">
        <f t="shared" si="2"/>
        <v>3963.2786885245901</v>
      </c>
      <c r="P56" s="76">
        <f t="shared" si="3"/>
        <v>646.46405531208313</v>
      </c>
      <c r="Q56" s="76">
        <f t="shared" si="4"/>
        <v>119.01744174915281</v>
      </c>
      <c r="R56" s="76">
        <f t="shared" si="5"/>
        <v>605.02055196711694</v>
      </c>
      <c r="S56" s="76">
        <f t="shared" si="6"/>
        <v>117.83</v>
      </c>
      <c r="T56" s="76">
        <f t="shared" si="7"/>
        <v>32120.720000000001</v>
      </c>
      <c r="U56" s="76">
        <f t="shared" si="8"/>
        <v>99.330000000000041</v>
      </c>
      <c r="V56" s="76">
        <f t="shared" si="9"/>
        <v>32337.880000000005</v>
      </c>
      <c r="W56" s="76">
        <f t="shared" si="10"/>
        <v>56.644798500468603</v>
      </c>
      <c r="X56" s="76">
        <f t="shared" si="11"/>
        <v>65.839302688314945</v>
      </c>
      <c r="Y56" s="76">
        <f t="shared" si="12"/>
        <v>20.464975408055096</v>
      </c>
      <c r="Z56" s="76">
        <f t="shared" si="13"/>
        <v>63.546351033048374</v>
      </c>
      <c r="AA56" s="78"/>
      <c r="AB56" s="5"/>
    </row>
    <row r="57" spans="1:28" ht="20.25" x14ac:dyDescent="0.25">
      <c r="A57" s="24" t="s">
        <v>92</v>
      </c>
      <c r="B57" s="17" t="s">
        <v>93</v>
      </c>
      <c r="C57" s="73">
        <v>113.4</v>
      </c>
      <c r="D57" s="73">
        <v>20984.22</v>
      </c>
      <c r="E57" s="73">
        <v>1052.8</v>
      </c>
      <c r="F57" s="73">
        <v>22150.42</v>
      </c>
      <c r="G57" s="73" t="s">
        <v>25</v>
      </c>
      <c r="H57" s="73">
        <v>4231.55</v>
      </c>
      <c r="I57" s="73">
        <v>324.16000000000003</v>
      </c>
      <c r="J57" s="73">
        <v>4555.71</v>
      </c>
      <c r="K57" s="73">
        <v>71.23</v>
      </c>
      <c r="L57" s="73">
        <v>3862.24</v>
      </c>
      <c r="M57" s="73">
        <v>136.88999999999999</v>
      </c>
      <c r="N57" s="75">
        <v>4070.36</v>
      </c>
      <c r="O57" s="76"/>
      <c r="P57" s="76">
        <f t="shared" si="3"/>
        <v>91.272465172336368</v>
      </c>
      <c r="Q57" s="76">
        <f t="shared" si="4"/>
        <v>42.229146100691011</v>
      </c>
      <c r="R57" s="76">
        <f t="shared" si="5"/>
        <v>89.346336794923303</v>
      </c>
      <c r="S57" s="76" t="e">
        <f t="shared" si="6"/>
        <v>#VALUE!</v>
      </c>
      <c r="T57" s="76">
        <f t="shared" si="7"/>
        <v>-369.3100000000004</v>
      </c>
      <c r="U57" s="76">
        <f t="shared" si="8"/>
        <v>-187.27000000000004</v>
      </c>
      <c r="V57" s="76">
        <f t="shared" si="9"/>
        <v>-485.34999999999991</v>
      </c>
      <c r="W57" s="76">
        <f t="shared" si="10"/>
        <v>62.813051146384474</v>
      </c>
      <c r="X57" s="76">
        <f t="shared" si="11"/>
        <v>18.405449428189371</v>
      </c>
      <c r="Y57" s="76">
        <f t="shared" si="12"/>
        <v>13.002469604863222</v>
      </c>
      <c r="Z57" s="76">
        <f t="shared" si="13"/>
        <v>18.375994676398914</v>
      </c>
      <c r="AA57" s="78"/>
      <c r="AB57" s="5"/>
    </row>
    <row r="58" spans="1:28" ht="20.25" x14ac:dyDescent="0.25">
      <c r="A58" s="24" t="s">
        <v>94</v>
      </c>
      <c r="B58" s="17" t="s">
        <v>95</v>
      </c>
      <c r="C58" s="73">
        <v>100</v>
      </c>
      <c r="D58" s="73">
        <v>36730</v>
      </c>
      <c r="E58" s="73">
        <v>1984.78</v>
      </c>
      <c r="F58" s="73">
        <v>38814.78</v>
      </c>
      <c r="G58" s="73">
        <v>3.05</v>
      </c>
      <c r="H58" s="73">
        <v>1646.37</v>
      </c>
      <c r="I58" s="73">
        <v>198.15</v>
      </c>
      <c r="J58" s="73">
        <v>1847.57</v>
      </c>
      <c r="K58" s="73">
        <v>49.65</v>
      </c>
      <c r="L58" s="73">
        <v>34136.39</v>
      </c>
      <c r="M58" s="73">
        <v>484.75</v>
      </c>
      <c r="N58" s="75">
        <v>34670.79</v>
      </c>
      <c r="O58" s="76">
        <f t="shared" si="2"/>
        <v>1627.8688524590164</v>
      </c>
      <c r="P58" s="76">
        <f t="shared" si="3"/>
        <v>2073.4336752977765</v>
      </c>
      <c r="Q58" s="76">
        <f t="shared" si="4"/>
        <v>244.63790058036841</v>
      </c>
      <c r="R58" s="76">
        <f t="shared" si="5"/>
        <v>1876.5616458375055</v>
      </c>
      <c r="S58" s="76">
        <f t="shared" si="6"/>
        <v>46.6</v>
      </c>
      <c r="T58" s="76">
        <f t="shared" si="7"/>
        <v>32490.02</v>
      </c>
      <c r="U58" s="76">
        <f t="shared" si="8"/>
        <v>286.60000000000002</v>
      </c>
      <c r="V58" s="76">
        <f t="shared" si="9"/>
        <v>32823.22</v>
      </c>
      <c r="W58" s="76">
        <f t="shared" si="10"/>
        <v>49.65</v>
      </c>
      <c r="X58" s="76">
        <f t="shared" si="11"/>
        <v>92.938714946909883</v>
      </c>
      <c r="Y58" s="76">
        <f t="shared" si="12"/>
        <v>24.423361783169923</v>
      </c>
      <c r="Z58" s="76">
        <f t="shared" si="13"/>
        <v>89.323680309407919</v>
      </c>
      <c r="AA58" s="78"/>
      <c r="AB58" s="5"/>
    </row>
    <row r="59" spans="1:28" ht="28.5" x14ac:dyDescent="0.25">
      <c r="A59" s="18" t="s">
        <v>96</v>
      </c>
      <c r="B59" s="19" t="s">
        <v>97</v>
      </c>
      <c r="C59" s="73">
        <v>7427.1</v>
      </c>
      <c r="D59" s="73">
        <v>17674.400000000001</v>
      </c>
      <c r="E59" s="73">
        <v>8095.67</v>
      </c>
      <c r="F59" s="73">
        <v>33197.17</v>
      </c>
      <c r="G59" s="73">
        <v>1224.43</v>
      </c>
      <c r="H59" s="73">
        <v>4624.55</v>
      </c>
      <c r="I59" s="73">
        <v>2743.17</v>
      </c>
      <c r="J59" s="73">
        <v>8592.15</v>
      </c>
      <c r="K59" s="73">
        <v>915.56</v>
      </c>
      <c r="L59" s="73">
        <v>2762.94</v>
      </c>
      <c r="M59" s="73">
        <v>7738.43</v>
      </c>
      <c r="N59" s="75">
        <v>11416.93</v>
      </c>
      <c r="O59" s="76">
        <f t="shared" si="2"/>
        <v>74.774384815791834</v>
      </c>
      <c r="P59" s="76">
        <f t="shared" si="3"/>
        <v>59.745056275745746</v>
      </c>
      <c r="Q59" s="76">
        <f t="shared" si="4"/>
        <v>282.09808360400558</v>
      </c>
      <c r="R59" s="76">
        <f t="shared" si="5"/>
        <v>132.87628823984684</v>
      </c>
      <c r="S59" s="76">
        <f t="shared" si="6"/>
        <v>-308.87000000000012</v>
      </c>
      <c r="T59" s="76">
        <f t="shared" si="7"/>
        <v>-1861.6100000000001</v>
      </c>
      <c r="U59" s="76">
        <f t="shared" si="8"/>
        <v>4995.26</v>
      </c>
      <c r="V59" s="76">
        <f t="shared" si="9"/>
        <v>2824.7800000000007</v>
      </c>
      <c r="W59" s="76">
        <f t="shared" si="10"/>
        <v>12.32728790510428</v>
      </c>
      <c r="X59" s="76">
        <f t="shared" si="11"/>
        <v>15.63244013941067</v>
      </c>
      <c r="Y59" s="76">
        <f t="shared" si="12"/>
        <v>95.58727072620303</v>
      </c>
      <c r="Z59" s="76">
        <f t="shared" si="13"/>
        <v>34.391274918916281</v>
      </c>
      <c r="AA59" s="78"/>
      <c r="AB59" s="5"/>
    </row>
    <row r="60" spans="1:28" ht="90" hidden="1" x14ac:dyDescent="0.25">
      <c r="A60" s="16" t="s">
        <v>98</v>
      </c>
      <c r="B60" s="17" t="s">
        <v>99</v>
      </c>
      <c r="C60" s="73">
        <v>1237.0999999999999</v>
      </c>
      <c r="D60" s="73">
        <v>6383.1</v>
      </c>
      <c r="E60" s="73" t="s">
        <v>25</v>
      </c>
      <c r="F60" s="73">
        <v>7620.2</v>
      </c>
      <c r="G60" s="73">
        <v>646.88</v>
      </c>
      <c r="H60" s="73">
        <v>600.53</v>
      </c>
      <c r="I60" s="73" t="s">
        <v>25</v>
      </c>
      <c r="J60" s="73">
        <v>1247.4100000000001</v>
      </c>
      <c r="K60" s="73">
        <v>316.23</v>
      </c>
      <c r="L60" s="73">
        <v>602.05999999999995</v>
      </c>
      <c r="M60" s="73">
        <v>84.85</v>
      </c>
      <c r="N60" s="75">
        <v>1003.14</v>
      </c>
      <c r="O60" s="76">
        <f t="shared" si="2"/>
        <v>48.88541924313629</v>
      </c>
      <c r="P60" s="76">
        <f t="shared" si="3"/>
        <v>100.25477494879522</v>
      </c>
      <c r="Q60" s="76" t="e">
        <f t="shared" si="4"/>
        <v>#VALUE!</v>
      </c>
      <c r="R60" s="76">
        <f t="shared" si="5"/>
        <v>80.417825734922758</v>
      </c>
      <c r="S60" s="76">
        <f t="shared" si="6"/>
        <v>-330.65</v>
      </c>
      <c r="T60" s="76">
        <f t="shared" si="7"/>
        <v>1.5299999999999727</v>
      </c>
      <c r="U60" s="76" t="e">
        <f t="shared" si="8"/>
        <v>#VALUE!</v>
      </c>
      <c r="V60" s="76">
        <f t="shared" si="9"/>
        <v>-244.2700000000001</v>
      </c>
      <c r="W60" s="76">
        <f t="shared" si="10"/>
        <v>25.562201923854179</v>
      </c>
      <c r="X60" s="76">
        <f t="shared" si="11"/>
        <v>9.4320941235449851</v>
      </c>
      <c r="Y60" s="76" t="e">
        <f t="shared" si="12"/>
        <v>#VALUE!</v>
      </c>
      <c r="Z60" s="76">
        <f t="shared" si="13"/>
        <v>13.164221411511509</v>
      </c>
      <c r="AA60" s="78"/>
      <c r="AB60" s="5"/>
    </row>
    <row r="61" spans="1:28" ht="30" hidden="1" x14ac:dyDescent="0.25">
      <c r="A61" s="16" t="s">
        <v>100</v>
      </c>
      <c r="B61" s="17" t="s">
        <v>101</v>
      </c>
      <c r="C61" s="73">
        <v>6190</v>
      </c>
      <c r="D61" s="73">
        <v>10941.3</v>
      </c>
      <c r="E61" s="73">
        <v>8095.67</v>
      </c>
      <c r="F61" s="73">
        <v>25226.97</v>
      </c>
      <c r="G61" s="73">
        <v>577.54999999999995</v>
      </c>
      <c r="H61" s="73">
        <v>3746.74</v>
      </c>
      <c r="I61" s="73">
        <v>2743.17</v>
      </c>
      <c r="J61" s="73">
        <v>7067.46</v>
      </c>
      <c r="K61" s="73">
        <v>599.33000000000004</v>
      </c>
      <c r="L61" s="73">
        <v>1932.49</v>
      </c>
      <c r="M61" s="73">
        <v>7653.58</v>
      </c>
      <c r="N61" s="75">
        <v>10185.4</v>
      </c>
      <c r="O61" s="76">
        <f t="shared" si="2"/>
        <v>103.77110206908495</v>
      </c>
      <c r="P61" s="76">
        <f t="shared" si="3"/>
        <v>51.577905058797782</v>
      </c>
      <c r="Q61" s="76">
        <f t="shared" si="4"/>
        <v>279.00494683158536</v>
      </c>
      <c r="R61" s="76">
        <f t="shared" si="5"/>
        <v>144.11683971327747</v>
      </c>
      <c r="S61" s="76">
        <f t="shared" si="6"/>
        <v>21.780000000000086</v>
      </c>
      <c r="T61" s="76">
        <f t="shared" si="7"/>
        <v>-1814.2499999999998</v>
      </c>
      <c r="U61" s="76">
        <f t="shared" si="8"/>
        <v>4910.41</v>
      </c>
      <c r="V61" s="76">
        <f t="shared" si="9"/>
        <v>3117.9399999999996</v>
      </c>
      <c r="W61" s="76">
        <f t="shared" si="10"/>
        <v>9.6822294022617132</v>
      </c>
      <c r="X61" s="76">
        <f t="shared" si="11"/>
        <v>17.662343597195946</v>
      </c>
      <c r="Y61" s="76">
        <f t="shared" si="12"/>
        <v>94.539179586124433</v>
      </c>
      <c r="Z61" s="76">
        <f t="shared" si="13"/>
        <v>40.375043059075267</v>
      </c>
      <c r="AA61" s="78"/>
      <c r="AB61" s="5"/>
    </row>
    <row r="62" spans="1:28" ht="75" hidden="1" x14ac:dyDescent="0.25">
      <c r="A62" s="16" t="s">
        <v>102</v>
      </c>
      <c r="B62" s="17" t="s">
        <v>103</v>
      </c>
      <c r="C62" s="73" t="s">
        <v>25</v>
      </c>
      <c r="D62" s="73">
        <v>350</v>
      </c>
      <c r="E62" s="73" t="s">
        <v>25</v>
      </c>
      <c r="F62" s="73">
        <v>350</v>
      </c>
      <c r="G62" s="73" t="s">
        <v>25</v>
      </c>
      <c r="H62" s="73">
        <v>277.27999999999997</v>
      </c>
      <c r="I62" s="73" t="s">
        <v>25</v>
      </c>
      <c r="J62" s="73">
        <v>277.27999999999997</v>
      </c>
      <c r="K62" s="73" t="s">
        <v>25</v>
      </c>
      <c r="L62" s="73">
        <v>228.38</v>
      </c>
      <c r="M62" s="73" t="s">
        <v>25</v>
      </c>
      <c r="N62" s="75">
        <v>228.38</v>
      </c>
      <c r="O62" s="76" t="e">
        <f t="shared" si="2"/>
        <v>#VALUE!</v>
      </c>
      <c r="P62" s="76">
        <f t="shared" si="3"/>
        <v>82.364396999422979</v>
      </c>
      <c r="Q62" s="76" t="e">
        <f t="shared" si="4"/>
        <v>#VALUE!</v>
      </c>
      <c r="R62" s="76">
        <f t="shared" si="5"/>
        <v>82.364396999422979</v>
      </c>
      <c r="S62" s="76" t="e">
        <f t="shared" si="6"/>
        <v>#VALUE!</v>
      </c>
      <c r="T62" s="76">
        <f t="shared" si="7"/>
        <v>-48.899999999999977</v>
      </c>
      <c r="U62" s="76" t="e">
        <f t="shared" si="8"/>
        <v>#VALUE!</v>
      </c>
      <c r="V62" s="76">
        <f t="shared" si="9"/>
        <v>-48.899999999999977</v>
      </c>
      <c r="W62" s="76" t="e">
        <f t="shared" si="10"/>
        <v>#VALUE!</v>
      </c>
      <c r="X62" s="76">
        <f t="shared" si="11"/>
        <v>65.251428571428576</v>
      </c>
      <c r="Y62" s="76" t="e">
        <f t="shared" si="12"/>
        <v>#VALUE!</v>
      </c>
      <c r="Z62" s="76">
        <f t="shared" si="13"/>
        <v>65.251428571428576</v>
      </c>
      <c r="AA62" s="78"/>
      <c r="AB62" s="5"/>
    </row>
    <row r="63" spans="1:28" ht="20.25" x14ac:dyDescent="0.25">
      <c r="A63" s="18" t="s">
        <v>104</v>
      </c>
      <c r="B63" s="19" t="s">
        <v>105</v>
      </c>
      <c r="C63" s="73" t="s">
        <v>25</v>
      </c>
      <c r="D63" s="73" t="s">
        <v>25</v>
      </c>
      <c r="E63" s="73" t="s">
        <v>25</v>
      </c>
      <c r="F63" s="73" t="s">
        <v>25</v>
      </c>
      <c r="G63" s="73" t="s">
        <v>25</v>
      </c>
      <c r="H63" s="73">
        <v>0.25</v>
      </c>
      <c r="I63" s="73" t="s">
        <v>25</v>
      </c>
      <c r="J63" s="73">
        <v>0.25</v>
      </c>
      <c r="K63" s="73">
        <v>0</v>
      </c>
      <c r="L63" s="73" t="s">
        <v>25</v>
      </c>
      <c r="M63" s="73" t="s">
        <v>25</v>
      </c>
      <c r="N63" s="75">
        <v>0</v>
      </c>
      <c r="O63" s="76"/>
      <c r="P63" s="76"/>
      <c r="Q63" s="76"/>
      <c r="R63" s="76">
        <f t="shared" si="5"/>
        <v>0</v>
      </c>
      <c r="S63" s="76" t="e">
        <f t="shared" si="6"/>
        <v>#VALUE!</v>
      </c>
      <c r="T63" s="76" t="e">
        <f t="shared" si="7"/>
        <v>#VALUE!</v>
      </c>
      <c r="U63" s="76" t="e">
        <f t="shared" si="8"/>
        <v>#VALUE!</v>
      </c>
      <c r="V63" s="76">
        <f t="shared" si="9"/>
        <v>-0.25</v>
      </c>
      <c r="W63" s="76" t="e">
        <f t="shared" si="10"/>
        <v>#VALUE!</v>
      </c>
      <c r="X63" s="76" t="e">
        <f t="shared" si="11"/>
        <v>#VALUE!</v>
      </c>
      <c r="Y63" s="76" t="e">
        <f t="shared" si="12"/>
        <v>#VALUE!</v>
      </c>
      <c r="Z63" s="76" t="e">
        <f t="shared" si="13"/>
        <v>#VALUE!</v>
      </c>
      <c r="AA63" s="78"/>
      <c r="AB63" s="5"/>
    </row>
    <row r="64" spans="1:28" ht="20.25" x14ac:dyDescent="0.25">
      <c r="A64" s="18" t="s">
        <v>106</v>
      </c>
      <c r="B64" s="19" t="s">
        <v>107</v>
      </c>
      <c r="C64" s="73">
        <v>899.6</v>
      </c>
      <c r="D64" s="73">
        <v>4039.23</v>
      </c>
      <c r="E64" s="73">
        <v>318.3</v>
      </c>
      <c r="F64" s="73">
        <v>5257.13</v>
      </c>
      <c r="G64" s="73">
        <v>16747.240000000002</v>
      </c>
      <c r="H64" s="73">
        <v>4648.37</v>
      </c>
      <c r="I64" s="73">
        <v>22.41</v>
      </c>
      <c r="J64" s="73">
        <v>21418.02</v>
      </c>
      <c r="K64" s="73">
        <v>5499.45</v>
      </c>
      <c r="L64" s="73">
        <v>3581.62</v>
      </c>
      <c r="M64" s="73">
        <v>36.409999999999997</v>
      </c>
      <c r="N64" s="75">
        <v>9117.48</v>
      </c>
      <c r="O64" s="76">
        <f t="shared" si="2"/>
        <v>32.837948223110189</v>
      </c>
      <c r="P64" s="76">
        <f t="shared" si="3"/>
        <v>77.051095330191018</v>
      </c>
      <c r="Q64" s="76">
        <f t="shared" si="4"/>
        <v>162.47211066488174</v>
      </c>
      <c r="R64" s="76">
        <f t="shared" si="5"/>
        <v>42.569201074609133</v>
      </c>
      <c r="S64" s="76">
        <f t="shared" si="6"/>
        <v>-11247.79</v>
      </c>
      <c r="T64" s="76">
        <f t="shared" si="7"/>
        <v>-1066.75</v>
      </c>
      <c r="U64" s="76">
        <f t="shared" si="8"/>
        <v>13.999999999999996</v>
      </c>
      <c r="V64" s="76">
        <f t="shared" si="9"/>
        <v>-12300.54</v>
      </c>
      <c r="W64" s="76">
        <f t="shared" si="10"/>
        <v>611.32169853268113</v>
      </c>
      <c r="X64" s="76">
        <f t="shared" si="11"/>
        <v>88.670860535300051</v>
      </c>
      <c r="Y64" s="76">
        <f t="shared" si="12"/>
        <v>11.438894125039269</v>
      </c>
      <c r="Z64" s="76">
        <f t="shared" si="13"/>
        <v>173.43075023824787</v>
      </c>
      <c r="AA64" s="78"/>
      <c r="AB64" s="5"/>
    </row>
    <row r="65" spans="1:28" ht="20.25" x14ac:dyDescent="0.25">
      <c r="A65" s="18" t="s">
        <v>108</v>
      </c>
      <c r="B65" s="19" t="s">
        <v>109</v>
      </c>
      <c r="C65" s="73" t="s">
        <v>25</v>
      </c>
      <c r="D65" s="73">
        <v>369.3</v>
      </c>
      <c r="E65" s="73">
        <v>273.60000000000002</v>
      </c>
      <c r="F65" s="73">
        <v>642.9</v>
      </c>
      <c r="G65" s="73">
        <v>760.47</v>
      </c>
      <c r="H65" s="73">
        <v>1575.43</v>
      </c>
      <c r="I65" s="73">
        <v>249.78</v>
      </c>
      <c r="J65" s="73">
        <f>J66+J67+J68</f>
        <v>2519.4690000000001</v>
      </c>
      <c r="K65" s="73">
        <v>23999.58</v>
      </c>
      <c r="L65" s="73">
        <v>59.96</v>
      </c>
      <c r="M65" s="73">
        <v>465.97</v>
      </c>
      <c r="N65" s="75">
        <f>N66+N67+N68</f>
        <v>525.5200000000001</v>
      </c>
      <c r="O65" s="76">
        <f t="shared" si="2"/>
        <v>3155.8878062250978</v>
      </c>
      <c r="P65" s="76">
        <f t="shared" si="3"/>
        <v>3.8059450435754045</v>
      </c>
      <c r="Q65" s="76">
        <f t="shared" si="4"/>
        <v>186.5521659059973</v>
      </c>
      <c r="R65" s="76">
        <f t="shared" si="5"/>
        <v>20.858363409115178</v>
      </c>
      <c r="S65" s="76">
        <f t="shared" si="6"/>
        <v>23239.11</v>
      </c>
      <c r="T65" s="76">
        <f t="shared" si="7"/>
        <v>-1515.47</v>
      </c>
      <c r="U65" s="76">
        <f t="shared" si="8"/>
        <v>216.19000000000003</v>
      </c>
      <c r="V65" s="76">
        <f t="shared" si="9"/>
        <v>-1993.9490000000001</v>
      </c>
      <c r="W65" s="76" t="e">
        <f t="shared" si="10"/>
        <v>#VALUE!</v>
      </c>
      <c r="X65" s="76">
        <f t="shared" si="11"/>
        <v>16.236122393717846</v>
      </c>
      <c r="Y65" s="76">
        <f t="shared" si="12"/>
        <v>170.31067251461988</v>
      </c>
      <c r="Z65" s="76">
        <f t="shared" si="13"/>
        <v>81.742106081816786</v>
      </c>
      <c r="AA65" s="78"/>
      <c r="AB65" s="5"/>
    </row>
    <row r="66" spans="1:28" ht="20.25" x14ac:dyDescent="0.25">
      <c r="A66" s="20" t="s">
        <v>110</v>
      </c>
      <c r="B66" s="25" t="s">
        <v>111</v>
      </c>
      <c r="C66" s="73" t="s">
        <v>25</v>
      </c>
      <c r="D66" s="73" t="s">
        <v>25</v>
      </c>
      <c r="E66" s="73" t="s">
        <v>25</v>
      </c>
      <c r="F66" s="73" t="s">
        <v>25</v>
      </c>
      <c r="G66" s="73">
        <v>715.36</v>
      </c>
      <c r="H66" s="73">
        <v>290.06</v>
      </c>
      <c r="I66" s="73">
        <v>80.73</v>
      </c>
      <c r="J66" s="73">
        <f>1086.15-66.211</f>
        <v>1019.9390000000001</v>
      </c>
      <c r="K66" s="73">
        <v>23999.48</v>
      </c>
      <c r="L66" s="73">
        <v>38.51</v>
      </c>
      <c r="M66" s="73">
        <v>90.1</v>
      </c>
      <c r="N66" s="75">
        <f>24128.09-24000</f>
        <v>128.09000000000015</v>
      </c>
      <c r="O66" s="76">
        <f t="shared" si="2"/>
        <v>3354.8814582867367</v>
      </c>
      <c r="P66" s="76">
        <f t="shared" si="3"/>
        <v>13.276563469626973</v>
      </c>
      <c r="Q66" s="76">
        <f t="shared" si="4"/>
        <v>111.60658986745942</v>
      </c>
      <c r="R66" s="76">
        <f t="shared" si="5"/>
        <v>12.558594190436892</v>
      </c>
      <c r="S66" s="76">
        <f t="shared" si="6"/>
        <v>23284.12</v>
      </c>
      <c r="T66" s="76">
        <f t="shared" si="7"/>
        <v>-251.55</v>
      </c>
      <c r="U66" s="76">
        <f t="shared" si="8"/>
        <v>9.3699999999999903</v>
      </c>
      <c r="V66" s="76">
        <f t="shared" si="9"/>
        <v>-891.84899999999993</v>
      </c>
      <c r="W66" s="76" t="e">
        <f t="shared" si="10"/>
        <v>#VALUE!</v>
      </c>
      <c r="X66" s="76" t="e">
        <f t="shared" si="11"/>
        <v>#VALUE!</v>
      </c>
      <c r="Y66" s="76" t="e">
        <f t="shared" si="12"/>
        <v>#VALUE!</v>
      </c>
      <c r="Z66" s="76" t="e">
        <f t="shared" si="13"/>
        <v>#VALUE!</v>
      </c>
      <c r="AA66" s="78"/>
      <c r="AB66" s="5"/>
    </row>
    <row r="67" spans="1:28" ht="20.25" x14ac:dyDescent="0.25">
      <c r="A67" s="20" t="s">
        <v>112</v>
      </c>
      <c r="B67" s="25" t="s">
        <v>113</v>
      </c>
      <c r="C67" s="73" t="s">
        <v>25</v>
      </c>
      <c r="D67" s="73">
        <v>369.3</v>
      </c>
      <c r="E67" s="73">
        <v>55</v>
      </c>
      <c r="F67" s="73">
        <v>424.3</v>
      </c>
      <c r="G67" s="73">
        <v>45.11</v>
      </c>
      <c r="H67" s="73">
        <v>1285.3699999999999</v>
      </c>
      <c r="I67" s="73">
        <v>160.75</v>
      </c>
      <c r="J67" s="73">
        <v>1491.23</v>
      </c>
      <c r="K67" s="73">
        <v>0.1</v>
      </c>
      <c r="L67" s="73">
        <v>21.46</v>
      </c>
      <c r="M67" s="73">
        <v>361.9</v>
      </c>
      <c r="N67" s="75">
        <v>383.46</v>
      </c>
      <c r="O67" s="76">
        <f t="shared" si="2"/>
        <v>0.22168033695411218</v>
      </c>
      <c r="P67" s="76">
        <f t="shared" si="3"/>
        <v>1.6695581816908753</v>
      </c>
      <c r="Q67" s="76">
        <f t="shared" si="4"/>
        <v>225.1321928460342</v>
      </c>
      <c r="R67" s="76">
        <f t="shared" si="5"/>
        <v>25.714343193202925</v>
      </c>
      <c r="S67" s="76">
        <f t="shared" si="6"/>
        <v>-45.01</v>
      </c>
      <c r="T67" s="76">
        <f t="shared" si="7"/>
        <v>-1263.9099999999999</v>
      </c>
      <c r="U67" s="76">
        <f t="shared" si="8"/>
        <v>201.14999999999998</v>
      </c>
      <c r="V67" s="76">
        <f t="shared" si="9"/>
        <v>-1107.77</v>
      </c>
      <c r="W67" s="76" t="e">
        <f t="shared" si="10"/>
        <v>#VALUE!</v>
      </c>
      <c r="X67" s="76">
        <f t="shared" si="11"/>
        <v>5.8109937720010834</v>
      </c>
      <c r="Y67" s="76">
        <f t="shared" si="12"/>
        <v>657.99999999999989</v>
      </c>
      <c r="Z67" s="76">
        <f t="shared" si="13"/>
        <v>90.374734857412193</v>
      </c>
      <c r="AA67" s="78"/>
      <c r="AB67" s="5"/>
    </row>
    <row r="68" spans="1:28" ht="20.25" x14ac:dyDescent="0.25">
      <c r="A68" s="26" t="s">
        <v>114</v>
      </c>
      <c r="B68" s="27" t="s">
        <v>115</v>
      </c>
      <c r="C68" s="73" t="s">
        <v>25</v>
      </c>
      <c r="D68" s="73" t="s">
        <v>25</v>
      </c>
      <c r="E68" s="73">
        <v>218.6</v>
      </c>
      <c r="F68" s="73">
        <v>218.6</v>
      </c>
      <c r="G68" s="73" t="s">
        <v>25</v>
      </c>
      <c r="H68" s="73" t="s">
        <v>25</v>
      </c>
      <c r="I68" s="73">
        <v>8.3000000000000007</v>
      </c>
      <c r="J68" s="73">
        <v>8.3000000000000007</v>
      </c>
      <c r="K68" s="73">
        <v>0</v>
      </c>
      <c r="L68" s="73" t="s">
        <v>25</v>
      </c>
      <c r="M68" s="73">
        <v>13.97</v>
      </c>
      <c r="N68" s="75">
        <v>13.97</v>
      </c>
      <c r="O68" s="76"/>
      <c r="P68" s="76"/>
      <c r="Q68" s="76">
        <f t="shared" si="4"/>
        <v>168.31325301204819</v>
      </c>
      <c r="R68" s="76">
        <f t="shared" si="5"/>
        <v>168.31325301204819</v>
      </c>
      <c r="S68" s="76" t="e">
        <f t="shared" si="6"/>
        <v>#VALUE!</v>
      </c>
      <c r="T68" s="76" t="e">
        <f t="shared" si="7"/>
        <v>#VALUE!</v>
      </c>
      <c r="U68" s="76">
        <f t="shared" si="8"/>
        <v>5.67</v>
      </c>
      <c r="V68" s="76">
        <f t="shared" si="9"/>
        <v>5.67</v>
      </c>
      <c r="W68" s="76" t="e">
        <f t="shared" si="10"/>
        <v>#VALUE!</v>
      </c>
      <c r="X68" s="76" t="e">
        <f t="shared" si="11"/>
        <v>#VALUE!</v>
      </c>
      <c r="Y68" s="76">
        <f t="shared" si="12"/>
        <v>6.3906678865507782</v>
      </c>
      <c r="Z68" s="76">
        <f t="shared" si="13"/>
        <v>6.3906678865507782</v>
      </c>
      <c r="AA68" s="78"/>
      <c r="AB68" s="5"/>
    </row>
  </sheetData>
  <mergeCells count="40">
    <mergeCell ref="U15:U16"/>
    <mergeCell ref="V15:V16"/>
    <mergeCell ref="W15:W16"/>
    <mergeCell ref="P15:P16"/>
    <mergeCell ref="Q15:Q16"/>
    <mergeCell ref="R15:R16"/>
    <mergeCell ref="S15:S16"/>
    <mergeCell ref="T15:T16"/>
    <mergeCell ref="N15:N16"/>
    <mergeCell ref="K13:N14"/>
    <mergeCell ref="L15:L16"/>
    <mergeCell ref="M15:M16"/>
    <mergeCell ref="O15:O16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A7:Z7"/>
    <mergeCell ref="D8:AA8"/>
    <mergeCell ref="H9:V9"/>
    <mergeCell ref="W13:Z14"/>
    <mergeCell ref="O13:R14"/>
    <mergeCell ref="S13:V14"/>
    <mergeCell ref="Y1:Z1"/>
    <mergeCell ref="Y2:Z2"/>
    <mergeCell ref="Y3:Z3"/>
    <mergeCell ref="A5:Z5"/>
    <mergeCell ref="A6:Z6"/>
  </mergeCells>
  <pageMargins left="0.27559055118110237" right="0.19685039370078741" top="0.15748031496062992" bottom="0.15748031496062992" header="0.31496062992125984" footer="0.31496062992125984"/>
  <pageSetup paperSize="9" scale="45" fitToWidth="2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zoomScaleSheetLayoutView="100" workbookViewId="0">
      <selection activeCell="C15" sqref="C15:T66"/>
    </sheetView>
  </sheetViews>
  <sheetFormatPr defaultRowHeight="15" x14ac:dyDescent="0.25"/>
  <cols>
    <col min="1" max="1" width="57.85546875" style="1" customWidth="1"/>
    <col min="2" max="2" width="38.7109375" style="1" hidden="1" customWidth="1"/>
    <col min="3" max="11" width="12.42578125" style="1" customWidth="1"/>
    <col min="12" max="14" width="13" style="1" customWidth="1"/>
    <col min="15" max="17" width="13.42578125" style="1" customWidth="1"/>
    <col min="18" max="20" width="10.7109375" style="1" customWidth="1"/>
    <col min="21" max="21" width="9.140625" style="1" customWidth="1"/>
    <col min="22" max="16384" width="9.140625" style="1"/>
  </cols>
  <sheetData>
    <row r="1" spans="1:21" s="80" customFormat="1" ht="15" customHeight="1" x14ac:dyDescent="0.3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s="80" customFormat="1" ht="18.75" customHeight="1" x14ac:dyDescent="0.3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79"/>
    </row>
    <row r="3" spans="1:21" s="80" customFormat="1" ht="15" customHeigh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0" customFormat="1" ht="15.75" customHeight="1" x14ac:dyDescent="0.35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79"/>
    </row>
    <row r="5" spans="1:21" s="80" customFormat="1" ht="15" customHeight="1" x14ac:dyDescent="0.3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80" customFormat="1" ht="15" customHeight="1" x14ac:dyDescent="0.35">
      <c r="A6" s="79"/>
      <c r="B6" s="79"/>
      <c r="C6" s="79"/>
      <c r="D6" s="79"/>
      <c r="E6" s="136" t="s">
        <v>116</v>
      </c>
      <c r="F6" s="137"/>
      <c r="G6" s="137"/>
      <c r="H6" s="137"/>
      <c r="I6" s="137"/>
      <c r="J6" s="137"/>
      <c r="K6" s="137"/>
      <c r="L6" s="121"/>
      <c r="M6" s="121"/>
      <c r="N6" s="121"/>
      <c r="O6" s="121"/>
      <c r="P6" s="121"/>
      <c r="Q6" s="121"/>
      <c r="R6" s="79"/>
      <c r="S6" s="79"/>
      <c r="T6" s="79"/>
      <c r="U6" s="79"/>
    </row>
    <row r="7" spans="1:21" s="80" customFormat="1" ht="15" customHeight="1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80" customFormat="1" ht="15" customHeight="1" x14ac:dyDescent="0.35">
      <c r="A8" s="102" t="s">
        <v>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81" customFormat="1" ht="15" customHeight="1" x14ac:dyDescent="0.25">
      <c r="A10" s="144" t="s">
        <v>4</v>
      </c>
      <c r="B10" s="144" t="s">
        <v>5</v>
      </c>
      <c r="C10" s="144" t="s">
        <v>6</v>
      </c>
      <c r="D10" s="145"/>
      <c r="E10" s="145"/>
      <c r="F10" s="146" t="s">
        <v>7</v>
      </c>
      <c r="G10" s="147"/>
      <c r="H10" s="147"/>
      <c r="I10" s="146" t="s">
        <v>8</v>
      </c>
      <c r="J10" s="147"/>
      <c r="K10" s="147"/>
      <c r="L10" s="144" t="s">
        <v>9</v>
      </c>
      <c r="M10" s="145"/>
      <c r="N10" s="145"/>
      <c r="O10" s="144" t="s">
        <v>10</v>
      </c>
      <c r="P10" s="145"/>
      <c r="Q10" s="145"/>
      <c r="R10" s="144" t="s">
        <v>11</v>
      </c>
      <c r="S10" s="145"/>
      <c r="T10" s="145"/>
      <c r="U10" s="104"/>
    </row>
    <row r="11" spans="1:21" s="81" customFormat="1" ht="15" customHeight="1" x14ac:dyDescent="0.25">
      <c r="A11" s="145"/>
      <c r="B11" s="145"/>
      <c r="C11" s="145"/>
      <c r="D11" s="145"/>
      <c r="E11" s="145"/>
      <c r="F11" s="147"/>
      <c r="G11" s="147"/>
      <c r="H11" s="147"/>
      <c r="I11" s="147"/>
      <c r="J11" s="147"/>
      <c r="K11" s="147"/>
      <c r="L11" s="145"/>
      <c r="M11" s="145"/>
      <c r="N11" s="145"/>
      <c r="O11" s="145"/>
      <c r="P11" s="145"/>
      <c r="Q11" s="145"/>
      <c r="R11" s="145"/>
      <c r="S11" s="145"/>
      <c r="T11" s="145"/>
      <c r="U11" s="104"/>
    </row>
    <row r="12" spans="1:21" s="81" customFormat="1" ht="15" customHeight="1" x14ac:dyDescent="0.25">
      <c r="A12" s="145"/>
      <c r="B12" s="145"/>
      <c r="C12" s="144" t="s">
        <v>12</v>
      </c>
      <c r="D12" s="144" t="s">
        <v>13</v>
      </c>
      <c r="E12" s="144" t="s">
        <v>14</v>
      </c>
      <c r="F12" s="144" t="s">
        <v>12</v>
      </c>
      <c r="G12" s="144" t="s">
        <v>13</v>
      </c>
      <c r="H12" s="144" t="s">
        <v>14</v>
      </c>
      <c r="I12" s="144" t="s">
        <v>12</v>
      </c>
      <c r="J12" s="144" t="s">
        <v>13</v>
      </c>
      <c r="K12" s="144" t="s">
        <v>15</v>
      </c>
      <c r="L12" s="144" t="s">
        <v>12</v>
      </c>
      <c r="M12" s="144" t="s">
        <v>13</v>
      </c>
      <c r="N12" s="144" t="s">
        <v>14</v>
      </c>
      <c r="O12" s="144" t="s">
        <v>12</v>
      </c>
      <c r="P12" s="144" t="s">
        <v>13</v>
      </c>
      <c r="Q12" s="144" t="s">
        <v>14</v>
      </c>
      <c r="R12" s="144" t="s">
        <v>12</v>
      </c>
      <c r="S12" s="144" t="s">
        <v>13</v>
      </c>
      <c r="T12" s="144" t="s">
        <v>14</v>
      </c>
      <c r="U12" s="104"/>
    </row>
    <row r="13" spans="1:21" s="81" customFormat="1" ht="1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04"/>
    </row>
    <row r="14" spans="1:21" ht="1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5"/>
    </row>
    <row r="15" spans="1:21" ht="19.5" x14ac:dyDescent="0.25">
      <c r="A15" s="30" t="s">
        <v>17</v>
      </c>
      <c r="B15" s="31" t="s">
        <v>18</v>
      </c>
      <c r="C15" s="84">
        <v>79912.12</v>
      </c>
      <c r="D15" s="84">
        <v>5666</v>
      </c>
      <c r="E15" s="84">
        <v>85578.12</v>
      </c>
      <c r="F15" s="84">
        <v>14689.82</v>
      </c>
      <c r="G15" s="84">
        <v>1167.18</v>
      </c>
      <c r="H15" s="84">
        <v>15857</v>
      </c>
      <c r="I15" s="84">
        <v>16871.599999999999</v>
      </c>
      <c r="J15" s="84">
        <v>1150.44</v>
      </c>
      <c r="K15" s="84">
        <v>18022.04</v>
      </c>
      <c r="L15" s="84">
        <v>114.85</v>
      </c>
      <c r="M15" s="84">
        <v>98.57</v>
      </c>
      <c r="N15" s="84">
        <v>113.65</v>
      </c>
      <c r="O15" s="84">
        <v>2181.7800000000002</v>
      </c>
      <c r="P15" s="84">
        <v>-16.739999999999998</v>
      </c>
      <c r="Q15" s="84">
        <v>2165.04</v>
      </c>
      <c r="R15" s="84">
        <v>21.11</v>
      </c>
      <c r="S15" s="84">
        <v>20.3</v>
      </c>
      <c r="T15" s="84">
        <v>21.06</v>
      </c>
      <c r="U15" s="5"/>
    </row>
    <row r="16" spans="1:21" ht="28.5" x14ac:dyDescent="0.25">
      <c r="A16" s="30" t="s">
        <v>19</v>
      </c>
      <c r="B16" s="31"/>
      <c r="C16" s="84">
        <v>79912.12</v>
      </c>
      <c r="D16" s="84">
        <v>5666</v>
      </c>
      <c r="E16" s="84">
        <v>85578.12</v>
      </c>
      <c r="F16" s="84">
        <v>14627.07</v>
      </c>
      <c r="G16" s="84">
        <v>1100.28</v>
      </c>
      <c r="H16" s="84">
        <v>15727.35</v>
      </c>
      <c r="I16" s="84">
        <v>16851.150000000001</v>
      </c>
      <c r="J16" s="84">
        <v>1150.44</v>
      </c>
      <c r="K16" s="84">
        <v>18001.59</v>
      </c>
      <c r="L16" s="84">
        <v>115.21</v>
      </c>
      <c r="M16" s="84">
        <v>104.56</v>
      </c>
      <c r="N16" s="84">
        <v>114.46</v>
      </c>
      <c r="O16" s="84">
        <v>2224.08</v>
      </c>
      <c r="P16" s="84">
        <v>50.16</v>
      </c>
      <c r="Q16" s="84">
        <v>2274.2399999999998</v>
      </c>
      <c r="R16" s="84">
        <v>21.09</v>
      </c>
      <c r="S16" s="84">
        <v>20.3</v>
      </c>
      <c r="T16" s="84">
        <v>21.04</v>
      </c>
      <c r="U16" s="5"/>
    </row>
    <row r="17" spans="1:21" ht="19.5" x14ac:dyDescent="0.25">
      <c r="A17" s="30" t="s">
        <v>20</v>
      </c>
      <c r="B17" s="31"/>
      <c r="C17" s="84">
        <v>78166.12</v>
      </c>
      <c r="D17" s="84">
        <v>4891</v>
      </c>
      <c r="E17" s="84">
        <v>83057.119999999995</v>
      </c>
      <c r="F17" s="84">
        <v>13684.41</v>
      </c>
      <c r="G17" s="84">
        <v>829.44</v>
      </c>
      <c r="H17" s="84">
        <v>14513.86</v>
      </c>
      <c r="I17" s="84">
        <v>16595.91</v>
      </c>
      <c r="J17" s="84">
        <v>1051.5</v>
      </c>
      <c r="K17" s="84">
        <v>17647.41</v>
      </c>
      <c r="L17" s="84">
        <v>121.28</v>
      </c>
      <c r="M17" s="84">
        <v>126.77</v>
      </c>
      <c r="N17" s="84">
        <v>121.59</v>
      </c>
      <c r="O17" s="84">
        <v>2911.5</v>
      </c>
      <c r="P17" s="84">
        <v>222.06</v>
      </c>
      <c r="Q17" s="84">
        <v>3133.55</v>
      </c>
      <c r="R17" s="84">
        <v>21.23</v>
      </c>
      <c r="S17" s="84">
        <v>21.5</v>
      </c>
      <c r="T17" s="84">
        <v>21.25</v>
      </c>
      <c r="U17" s="5"/>
    </row>
    <row r="18" spans="1:21" ht="19.5" x14ac:dyDescent="0.25">
      <c r="A18" s="21" t="s">
        <v>21</v>
      </c>
      <c r="B18" s="33" t="s">
        <v>22</v>
      </c>
      <c r="C18" s="85">
        <v>54820</v>
      </c>
      <c r="D18" s="85">
        <v>1900.6</v>
      </c>
      <c r="E18" s="85">
        <v>56720.6</v>
      </c>
      <c r="F18" s="85">
        <v>9504.81</v>
      </c>
      <c r="G18" s="85">
        <v>358.67</v>
      </c>
      <c r="H18" s="85">
        <v>9863.49</v>
      </c>
      <c r="I18" s="85">
        <v>11940.31</v>
      </c>
      <c r="J18" s="85">
        <v>450.58</v>
      </c>
      <c r="K18" s="85">
        <v>12390.89</v>
      </c>
      <c r="L18" s="85">
        <v>125.62</v>
      </c>
      <c r="M18" s="85">
        <v>125.63</v>
      </c>
      <c r="N18" s="85">
        <v>125.62</v>
      </c>
      <c r="O18" s="85">
        <v>2435.5</v>
      </c>
      <c r="P18" s="85">
        <v>91.91</v>
      </c>
      <c r="Q18" s="85">
        <v>2527.4</v>
      </c>
      <c r="R18" s="85">
        <v>21.78</v>
      </c>
      <c r="S18" s="85">
        <v>23.71</v>
      </c>
      <c r="T18" s="85">
        <v>21.85</v>
      </c>
      <c r="U18" s="5"/>
    </row>
    <row r="19" spans="1:21" ht="19.5" x14ac:dyDescent="0.25">
      <c r="A19" s="21" t="s">
        <v>23</v>
      </c>
      <c r="B19" s="33" t="s">
        <v>24</v>
      </c>
      <c r="C19" s="85">
        <v>4425.8</v>
      </c>
      <c r="D19" s="85" t="s">
        <v>25</v>
      </c>
      <c r="E19" s="85">
        <v>4425.8</v>
      </c>
      <c r="F19" s="85">
        <v>1129.42</v>
      </c>
      <c r="G19" s="85" t="s">
        <v>25</v>
      </c>
      <c r="H19" s="85">
        <v>1129.42</v>
      </c>
      <c r="I19" s="85">
        <v>1044.76</v>
      </c>
      <c r="J19" s="85" t="s">
        <v>25</v>
      </c>
      <c r="K19" s="85">
        <v>1044.76</v>
      </c>
      <c r="L19" s="85">
        <v>92.5</v>
      </c>
      <c r="M19" s="85" t="s">
        <v>25</v>
      </c>
      <c r="N19" s="85">
        <v>92.5</v>
      </c>
      <c r="O19" s="85">
        <v>-84.66</v>
      </c>
      <c r="P19" s="85" t="s">
        <v>25</v>
      </c>
      <c r="Q19" s="85">
        <v>-84.66</v>
      </c>
      <c r="R19" s="85">
        <v>23.61</v>
      </c>
      <c r="S19" s="85" t="s">
        <v>25</v>
      </c>
      <c r="T19" s="85">
        <v>23.61</v>
      </c>
      <c r="U19" s="5"/>
    </row>
    <row r="20" spans="1:21" ht="19.5" x14ac:dyDescent="0.25">
      <c r="A20" s="35" t="s">
        <v>26</v>
      </c>
      <c r="B20" s="36" t="s">
        <v>27</v>
      </c>
      <c r="C20" s="86">
        <v>9184.7199999999993</v>
      </c>
      <c r="D20" s="86">
        <v>11.5</v>
      </c>
      <c r="E20" s="86">
        <v>9196.2199999999993</v>
      </c>
      <c r="F20" s="86">
        <v>2552.2600000000002</v>
      </c>
      <c r="G20" s="86">
        <v>0.53</v>
      </c>
      <c r="H20" s="86">
        <v>2552.79</v>
      </c>
      <c r="I20" s="86">
        <v>1286.52</v>
      </c>
      <c r="J20" s="86" t="s">
        <v>25</v>
      </c>
      <c r="K20" s="86">
        <v>1286.52</v>
      </c>
      <c r="L20" s="86">
        <v>50.41</v>
      </c>
      <c r="M20" s="86" t="s">
        <v>25</v>
      </c>
      <c r="N20" s="86">
        <v>50.4</v>
      </c>
      <c r="O20" s="86">
        <v>-1265.74</v>
      </c>
      <c r="P20" s="86">
        <v>-0.53</v>
      </c>
      <c r="Q20" s="86">
        <v>-1266.27</v>
      </c>
      <c r="R20" s="86">
        <v>14.01</v>
      </c>
      <c r="S20" s="86" t="s">
        <v>25</v>
      </c>
      <c r="T20" s="86">
        <v>13.99</v>
      </c>
      <c r="U20" s="5"/>
    </row>
    <row r="21" spans="1:21" ht="30" x14ac:dyDescent="0.25">
      <c r="A21" s="38" t="s">
        <v>28</v>
      </c>
      <c r="B21" s="33" t="s">
        <v>29</v>
      </c>
      <c r="C21" s="85">
        <v>6513.72</v>
      </c>
      <c r="D21" s="85" t="s">
        <v>25</v>
      </c>
      <c r="E21" s="85">
        <v>6513.72</v>
      </c>
      <c r="F21" s="85">
        <v>1945.77</v>
      </c>
      <c r="G21" s="85" t="s">
        <v>25</v>
      </c>
      <c r="H21" s="85">
        <v>1945.77</v>
      </c>
      <c r="I21" s="85">
        <v>646.45000000000005</v>
      </c>
      <c r="J21" s="85" t="s">
        <v>25</v>
      </c>
      <c r="K21" s="85">
        <v>646.45000000000005</v>
      </c>
      <c r="L21" s="85">
        <v>33.22</v>
      </c>
      <c r="M21" s="85" t="s">
        <v>25</v>
      </c>
      <c r="N21" s="85">
        <v>33.22</v>
      </c>
      <c r="O21" s="85">
        <v>-1299.32</v>
      </c>
      <c r="P21" s="85" t="s">
        <v>25</v>
      </c>
      <c r="Q21" s="85">
        <v>-1299.32</v>
      </c>
      <c r="R21" s="85">
        <v>9.92</v>
      </c>
      <c r="S21" s="85" t="s">
        <v>25</v>
      </c>
      <c r="T21" s="85">
        <v>9.92</v>
      </c>
      <c r="U21" s="5"/>
    </row>
    <row r="22" spans="1:21" ht="19.5" x14ac:dyDescent="0.25">
      <c r="A22" s="38" t="s">
        <v>30</v>
      </c>
      <c r="B22" s="33" t="s">
        <v>31</v>
      </c>
      <c r="C22" s="85">
        <v>2650</v>
      </c>
      <c r="D22" s="85" t="s">
        <v>25</v>
      </c>
      <c r="E22" s="85">
        <v>2650</v>
      </c>
      <c r="F22" s="85">
        <v>605.21</v>
      </c>
      <c r="G22" s="85" t="s">
        <v>25</v>
      </c>
      <c r="H22" s="85">
        <v>605.21</v>
      </c>
      <c r="I22" s="85">
        <v>640.07000000000005</v>
      </c>
      <c r="J22" s="85" t="s">
        <v>25</v>
      </c>
      <c r="K22" s="85">
        <v>640.07000000000005</v>
      </c>
      <c r="L22" s="85">
        <v>105.76</v>
      </c>
      <c r="M22" s="85" t="s">
        <v>25</v>
      </c>
      <c r="N22" s="85">
        <v>105.76</v>
      </c>
      <c r="O22" s="85">
        <v>34.86</v>
      </c>
      <c r="P22" s="85" t="s">
        <v>25</v>
      </c>
      <c r="Q22" s="85">
        <v>34.86</v>
      </c>
      <c r="R22" s="85">
        <v>24.15</v>
      </c>
      <c r="S22" s="85" t="s">
        <v>25</v>
      </c>
      <c r="T22" s="85">
        <v>24.15</v>
      </c>
      <c r="U22" s="5"/>
    </row>
    <row r="23" spans="1:21" ht="19.5" x14ac:dyDescent="0.25">
      <c r="A23" s="38" t="s">
        <v>32</v>
      </c>
      <c r="B23" s="33" t="s">
        <v>33</v>
      </c>
      <c r="C23" s="85">
        <v>10</v>
      </c>
      <c r="D23" s="85">
        <v>11.5</v>
      </c>
      <c r="E23" s="85">
        <v>21.5</v>
      </c>
      <c r="F23" s="85">
        <v>1.23</v>
      </c>
      <c r="G23" s="85">
        <v>0.53</v>
      </c>
      <c r="H23" s="85">
        <v>1.76</v>
      </c>
      <c r="I23" s="85" t="s">
        <v>25</v>
      </c>
      <c r="J23" s="85" t="s">
        <v>25</v>
      </c>
      <c r="K23" s="85" t="s">
        <v>25</v>
      </c>
      <c r="L23" s="85" t="s">
        <v>25</v>
      </c>
      <c r="M23" s="85" t="s">
        <v>25</v>
      </c>
      <c r="N23" s="85" t="s">
        <v>25</v>
      </c>
      <c r="O23" s="85">
        <v>-1.23</v>
      </c>
      <c r="P23" s="85">
        <v>-0.53</v>
      </c>
      <c r="Q23" s="85">
        <v>-1.76</v>
      </c>
      <c r="R23" s="85" t="s">
        <v>25</v>
      </c>
      <c r="S23" s="85" t="s">
        <v>25</v>
      </c>
      <c r="T23" s="85" t="s">
        <v>25</v>
      </c>
      <c r="U23" s="5"/>
    </row>
    <row r="24" spans="1:21" ht="30" x14ac:dyDescent="0.25">
      <c r="A24" s="38" t="s">
        <v>34</v>
      </c>
      <c r="B24" s="33" t="s">
        <v>35</v>
      </c>
      <c r="C24" s="85">
        <v>11</v>
      </c>
      <c r="D24" s="85" t="s">
        <v>25</v>
      </c>
      <c r="E24" s="85">
        <v>11</v>
      </c>
      <c r="F24" s="85">
        <v>0.05</v>
      </c>
      <c r="G24" s="85" t="s">
        <v>25</v>
      </c>
      <c r="H24" s="85">
        <v>0.05</v>
      </c>
      <c r="I24" s="85" t="s">
        <v>25</v>
      </c>
      <c r="J24" s="85" t="s">
        <v>25</v>
      </c>
      <c r="K24" s="85" t="s">
        <v>25</v>
      </c>
      <c r="L24" s="85" t="s">
        <v>25</v>
      </c>
      <c r="M24" s="85" t="s">
        <v>25</v>
      </c>
      <c r="N24" s="85" t="s">
        <v>25</v>
      </c>
      <c r="O24" s="85">
        <v>-0.05</v>
      </c>
      <c r="P24" s="85" t="s">
        <v>25</v>
      </c>
      <c r="Q24" s="85">
        <v>-0.05</v>
      </c>
      <c r="R24" s="85" t="s">
        <v>25</v>
      </c>
      <c r="S24" s="85" t="s">
        <v>25</v>
      </c>
      <c r="T24" s="85" t="s">
        <v>25</v>
      </c>
      <c r="U24" s="5"/>
    </row>
    <row r="25" spans="1:21" ht="19.5" x14ac:dyDescent="0.25">
      <c r="A25" s="35" t="s">
        <v>36</v>
      </c>
      <c r="B25" s="36" t="s">
        <v>37</v>
      </c>
      <c r="C25" s="86">
        <v>8480.6</v>
      </c>
      <c r="D25" s="86">
        <v>2978.9</v>
      </c>
      <c r="E25" s="86">
        <v>11459.5</v>
      </c>
      <c r="F25" s="86">
        <v>231.84</v>
      </c>
      <c r="G25" s="86">
        <v>470.24</v>
      </c>
      <c r="H25" s="86">
        <v>702.08</v>
      </c>
      <c r="I25" s="86">
        <v>1970.03</v>
      </c>
      <c r="J25" s="86">
        <v>600.91999999999996</v>
      </c>
      <c r="K25" s="86">
        <v>2570.9499999999998</v>
      </c>
      <c r="L25" s="86">
        <v>849.74</v>
      </c>
      <c r="M25" s="86">
        <v>127.79</v>
      </c>
      <c r="N25" s="86">
        <v>366.19</v>
      </c>
      <c r="O25" s="86">
        <v>1738.19</v>
      </c>
      <c r="P25" s="86">
        <v>130.68</v>
      </c>
      <c r="Q25" s="86">
        <v>1868.87</v>
      </c>
      <c r="R25" s="86">
        <v>23.23</v>
      </c>
      <c r="S25" s="86">
        <v>20.170000000000002</v>
      </c>
      <c r="T25" s="86">
        <v>22.44</v>
      </c>
      <c r="U25" s="5"/>
    </row>
    <row r="26" spans="1:21" ht="19.5" x14ac:dyDescent="0.25">
      <c r="A26" s="38" t="s">
        <v>38</v>
      </c>
      <c r="B26" s="33" t="s">
        <v>39</v>
      </c>
      <c r="C26" s="85" t="s">
        <v>25</v>
      </c>
      <c r="D26" s="85">
        <v>1467.3</v>
      </c>
      <c r="E26" s="85">
        <v>1467.3</v>
      </c>
      <c r="F26" s="85" t="s">
        <v>25</v>
      </c>
      <c r="G26" s="85">
        <v>167.57</v>
      </c>
      <c r="H26" s="85">
        <v>167.57</v>
      </c>
      <c r="I26" s="85" t="s">
        <v>25</v>
      </c>
      <c r="J26" s="85">
        <v>139.65</v>
      </c>
      <c r="K26" s="85">
        <v>139.65</v>
      </c>
      <c r="L26" s="85" t="s">
        <v>25</v>
      </c>
      <c r="M26" s="85">
        <v>83.34</v>
      </c>
      <c r="N26" s="85">
        <v>83.34</v>
      </c>
      <c r="O26" s="85" t="s">
        <v>25</v>
      </c>
      <c r="P26" s="85">
        <v>-27.92</v>
      </c>
      <c r="Q26" s="85">
        <v>-27.92</v>
      </c>
      <c r="R26" s="85" t="s">
        <v>25</v>
      </c>
      <c r="S26" s="85">
        <v>9.52</v>
      </c>
      <c r="T26" s="85">
        <v>9.52</v>
      </c>
      <c r="U26" s="5"/>
    </row>
    <row r="27" spans="1:21" ht="19.5" x14ac:dyDescent="0.25">
      <c r="A27" s="38" t="s">
        <v>40</v>
      </c>
      <c r="B27" s="33" t="s">
        <v>41</v>
      </c>
      <c r="C27" s="85">
        <v>8480.6</v>
      </c>
      <c r="D27" s="85" t="s">
        <v>25</v>
      </c>
      <c r="E27" s="85">
        <v>8480.6</v>
      </c>
      <c r="F27" s="85">
        <v>231.84</v>
      </c>
      <c r="G27" s="85" t="s">
        <v>25</v>
      </c>
      <c r="H27" s="85">
        <v>231.84</v>
      </c>
      <c r="I27" s="85">
        <v>1970.03</v>
      </c>
      <c r="J27" s="85" t="s">
        <v>25</v>
      </c>
      <c r="K27" s="85">
        <v>1970.03</v>
      </c>
      <c r="L27" s="85">
        <v>849.74</v>
      </c>
      <c r="M27" s="85" t="s">
        <v>25</v>
      </c>
      <c r="N27" s="85">
        <v>849.74</v>
      </c>
      <c r="O27" s="85">
        <v>1738.19</v>
      </c>
      <c r="P27" s="85" t="s">
        <v>25</v>
      </c>
      <c r="Q27" s="85">
        <v>1738.19</v>
      </c>
      <c r="R27" s="85">
        <v>23.23</v>
      </c>
      <c r="S27" s="85" t="s">
        <v>25</v>
      </c>
      <c r="T27" s="85">
        <v>23.23</v>
      </c>
      <c r="U27" s="5"/>
    </row>
    <row r="28" spans="1:21" ht="19.5" x14ac:dyDescent="0.25">
      <c r="A28" s="38" t="s">
        <v>42</v>
      </c>
      <c r="B28" s="33" t="s">
        <v>43</v>
      </c>
      <c r="C28" s="85" t="s">
        <v>25</v>
      </c>
      <c r="D28" s="85">
        <v>1511.6</v>
      </c>
      <c r="E28" s="85">
        <v>1511.6</v>
      </c>
      <c r="F28" s="85" t="s">
        <v>25</v>
      </c>
      <c r="G28" s="85">
        <v>302.67</v>
      </c>
      <c r="H28" s="85">
        <v>302.67</v>
      </c>
      <c r="I28" s="85" t="s">
        <v>25</v>
      </c>
      <c r="J28" s="85">
        <v>461.26</v>
      </c>
      <c r="K28" s="85">
        <v>461.26</v>
      </c>
      <c r="L28" s="85" t="s">
        <v>25</v>
      </c>
      <c r="M28" s="85">
        <v>152.4</v>
      </c>
      <c r="N28" s="85">
        <v>152.4</v>
      </c>
      <c r="O28" s="85" t="s">
        <v>25</v>
      </c>
      <c r="P28" s="85">
        <v>158.59</v>
      </c>
      <c r="Q28" s="85">
        <v>158.59</v>
      </c>
      <c r="R28" s="85" t="s">
        <v>25</v>
      </c>
      <c r="S28" s="85">
        <v>30.51</v>
      </c>
      <c r="T28" s="85">
        <v>30.51</v>
      </c>
      <c r="U28" s="5"/>
    </row>
    <row r="29" spans="1:21" ht="19.5" x14ac:dyDescent="0.25">
      <c r="A29" s="38" t="s">
        <v>44</v>
      </c>
      <c r="B29" s="33" t="s">
        <v>45</v>
      </c>
      <c r="C29" s="85" t="s">
        <v>25</v>
      </c>
      <c r="D29" s="85">
        <v>793.3</v>
      </c>
      <c r="E29" s="85">
        <v>793.3</v>
      </c>
      <c r="F29" s="85" t="s">
        <v>25</v>
      </c>
      <c r="G29" s="85">
        <v>300.54000000000002</v>
      </c>
      <c r="H29" s="85">
        <v>300.54000000000002</v>
      </c>
      <c r="I29" s="85" t="s">
        <v>25</v>
      </c>
      <c r="J29" s="85">
        <v>394.19</v>
      </c>
      <c r="K29" s="85">
        <v>394.19</v>
      </c>
      <c r="L29" s="85" t="s">
        <v>25</v>
      </c>
      <c r="M29" s="85">
        <v>131.16</v>
      </c>
      <c r="N29" s="85">
        <v>131.16</v>
      </c>
      <c r="O29" s="85" t="s">
        <v>25</v>
      </c>
      <c r="P29" s="85">
        <v>93.65</v>
      </c>
      <c r="Q29" s="85">
        <v>93.65</v>
      </c>
      <c r="R29" s="85" t="s">
        <v>25</v>
      </c>
      <c r="S29" s="85">
        <v>49.69</v>
      </c>
      <c r="T29" s="85">
        <v>49.69</v>
      </c>
      <c r="U29" s="5"/>
    </row>
    <row r="30" spans="1:21" ht="19.5" x14ac:dyDescent="0.25">
      <c r="A30" s="38" t="s">
        <v>46</v>
      </c>
      <c r="B30" s="33" t="s">
        <v>47</v>
      </c>
      <c r="C30" s="85" t="s">
        <v>25</v>
      </c>
      <c r="D30" s="85">
        <v>718.3</v>
      </c>
      <c r="E30" s="85">
        <v>718.3</v>
      </c>
      <c r="F30" s="85" t="s">
        <v>25</v>
      </c>
      <c r="G30" s="85">
        <v>2.14</v>
      </c>
      <c r="H30" s="85">
        <v>2.14</v>
      </c>
      <c r="I30" s="85" t="s">
        <v>25</v>
      </c>
      <c r="J30" s="85">
        <v>67.069999999999993</v>
      </c>
      <c r="K30" s="85">
        <v>67.069999999999993</v>
      </c>
      <c r="L30" s="85" t="s">
        <v>25</v>
      </c>
      <c r="M30" s="85">
        <v>3134.11</v>
      </c>
      <c r="N30" s="85">
        <v>3134.11</v>
      </c>
      <c r="O30" s="85" t="s">
        <v>25</v>
      </c>
      <c r="P30" s="85">
        <v>64.930000000000007</v>
      </c>
      <c r="Q30" s="85">
        <v>64.930000000000007</v>
      </c>
      <c r="R30" s="85" t="s">
        <v>25</v>
      </c>
      <c r="S30" s="85">
        <v>9.34</v>
      </c>
      <c r="T30" s="85">
        <v>9.34</v>
      </c>
      <c r="U30" s="5"/>
    </row>
    <row r="31" spans="1:21" ht="28.5" x14ac:dyDescent="0.25">
      <c r="A31" s="35" t="s">
        <v>48</v>
      </c>
      <c r="B31" s="36" t="s">
        <v>49</v>
      </c>
      <c r="C31" s="86" t="s">
        <v>25</v>
      </c>
      <c r="D31" s="86" t="s">
        <v>25</v>
      </c>
      <c r="E31" s="86" t="s">
        <v>25</v>
      </c>
      <c r="F31" s="86" t="s">
        <v>25</v>
      </c>
      <c r="G31" s="86" t="s">
        <v>25</v>
      </c>
      <c r="H31" s="86" t="s">
        <v>25</v>
      </c>
      <c r="I31" s="86" t="s">
        <v>25</v>
      </c>
      <c r="J31" s="86" t="s">
        <v>25</v>
      </c>
      <c r="K31" s="86" t="s">
        <v>25</v>
      </c>
      <c r="L31" s="86" t="s">
        <v>25</v>
      </c>
      <c r="M31" s="86" t="s">
        <v>25</v>
      </c>
      <c r="N31" s="86" t="s">
        <v>25</v>
      </c>
      <c r="O31" s="86" t="s">
        <v>25</v>
      </c>
      <c r="P31" s="86" t="s">
        <v>25</v>
      </c>
      <c r="Q31" s="86" t="s">
        <v>25</v>
      </c>
      <c r="R31" s="86" t="s">
        <v>25</v>
      </c>
      <c r="S31" s="86" t="s">
        <v>25</v>
      </c>
      <c r="T31" s="86" t="s">
        <v>25</v>
      </c>
      <c r="U31" s="5"/>
    </row>
    <row r="32" spans="1:21" ht="19.5" x14ac:dyDescent="0.25">
      <c r="A32" s="38" t="s">
        <v>50</v>
      </c>
      <c r="B32" s="33" t="s">
        <v>51</v>
      </c>
      <c r="C32" s="85" t="s">
        <v>25</v>
      </c>
      <c r="D32" s="85" t="s">
        <v>25</v>
      </c>
      <c r="E32" s="85" t="s">
        <v>25</v>
      </c>
      <c r="F32" s="85" t="s">
        <v>25</v>
      </c>
      <c r="G32" s="85" t="s">
        <v>25</v>
      </c>
      <c r="H32" s="85" t="s">
        <v>25</v>
      </c>
      <c r="I32" s="85" t="s">
        <v>25</v>
      </c>
      <c r="J32" s="85" t="s">
        <v>25</v>
      </c>
      <c r="K32" s="85" t="s">
        <v>25</v>
      </c>
      <c r="L32" s="85" t="s">
        <v>25</v>
      </c>
      <c r="M32" s="85" t="s">
        <v>25</v>
      </c>
      <c r="N32" s="85" t="s">
        <v>25</v>
      </c>
      <c r="O32" s="85" t="s">
        <v>25</v>
      </c>
      <c r="P32" s="85" t="s">
        <v>25</v>
      </c>
      <c r="Q32" s="85" t="s">
        <v>25</v>
      </c>
      <c r="R32" s="85" t="s">
        <v>25</v>
      </c>
      <c r="S32" s="85" t="s">
        <v>25</v>
      </c>
      <c r="T32" s="85" t="s">
        <v>25</v>
      </c>
      <c r="U32" s="5"/>
    </row>
    <row r="33" spans="1:21" ht="30" x14ac:dyDescent="0.25">
      <c r="A33" s="38" t="s">
        <v>52</v>
      </c>
      <c r="B33" s="33" t="s">
        <v>53</v>
      </c>
      <c r="C33" s="85" t="s">
        <v>25</v>
      </c>
      <c r="D33" s="85" t="s">
        <v>25</v>
      </c>
      <c r="E33" s="85" t="s">
        <v>25</v>
      </c>
      <c r="F33" s="85" t="s">
        <v>25</v>
      </c>
      <c r="G33" s="85" t="s">
        <v>25</v>
      </c>
      <c r="H33" s="85" t="s">
        <v>25</v>
      </c>
      <c r="I33" s="85" t="s">
        <v>25</v>
      </c>
      <c r="J33" s="85" t="s">
        <v>25</v>
      </c>
      <c r="K33" s="85" t="s">
        <v>25</v>
      </c>
      <c r="L33" s="85" t="s">
        <v>25</v>
      </c>
      <c r="M33" s="85" t="s">
        <v>25</v>
      </c>
      <c r="N33" s="85" t="s">
        <v>25</v>
      </c>
      <c r="O33" s="85" t="s">
        <v>25</v>
      </c>
      <c r="P33" s="85" t="s">
        <v>25</v>
      </c>
      <c r="Q33" s="85" t="s">
        <v>25</v>
      </c>
      <c r="R33" s="85" t="s">
        <v>25</v>
      </c>
      <c r="S33" s="85" t="s">
        <v>25</v>
      </c>
      <c r="T33" s="85" t="s">
        <v>25</v>
      </c>
      <c r="U33" s="5"/>
    </row>
    <row r="34" spans="1:21" ht="19.5" x14ac:dyDescent="0.25">
      <c r="A34" s="38" t="s">
        <v>54</v>
      </c>
      <c r="B34" s="33" t="s">
        <v>55</v>
      </c>
      <c r="C34" s="85" t="s">
        <v>25</v>
      </c>
      <c r="D34" s="85" t="s">
        <v>25</v>
      </c>
      <c r="E34" s="85" t="s">
        <v>25</v>
      </c>
      <c r="F34" s="85" t="s">
        <v>25</v>
      </c>
      <c r="G34" s="85" t="s">
        <v>25</v>
      </c>
      <c r="H34" s="85" t="s">
        <v>25</v>
      </c>
      <c r="I34" s="85" t="s">
        <v>25</v>
      </c>
      <c r="J34" s="85" t="s">
        <v>25</v>
      </c>
      <c r="K34" s="85" t="s">
        <v>25</v>
      </c>
      <c r="L34" s="85" t="s">
        <v>25</v>
      </c>
      <c r="M34" s="85" t="s">
        <v>25</v>
      </c>
      <c r="N34" s="85" t="s">
        <v>25</v>
      </c>
      <c r="O34" s="85" t="s">
        <v>25</v>
      </c>
      <c r="P34" s="85" t="s">
        <v>25</v>
      </c>
      <c r="Q34" s="85" t="s">
        <v>25</v>
      </c>
      <c r="R34" s="85" t="s">
        <v>25</v>
      </c>
      <c r="S34" s="85" t="s">
        <v>25</v>
      </c>
      <c r="T34" s="85" t="s">
        <v>25</v>
      </c>
      <c r="U34" s="5"/>
    </row>
    <row r="35" spans="1:21" ht="30" x14ac:dyDescent="0.25">
      <c r="A35" s="38" t="s">
        <v>56</v>
      </c>
      <c r="B35" s="33" t="s">
        <v>57</v>
      </c>
      <c r="C35" s="85" t="s">
        <v>25</v>
      </c>
      <c r="D35" s="85" t="s">
        <v>25</v>
      </c>
      <c r="E35" s="85" t="s">
        <v>25</v>
      </c>
      <c r="F35" s="85" t="s">
        <v>25</v>
      </c>
      <c r="G35" s="85" t="s">
        <v>25</v>
      </c>
      <c r="H35" s="85" t="s">
        <v>25</v>
      </c>
      <c r="I35" s="85" t="s">
        <v>25</v>
      </c>
      <c r="J35" s="85" t="s">
        <v>25</v>
      </c>
      <c r="K35" s="85" t="s">
        <v>25</v>
      </c>
      <c r="L35" s="85" t="s">
        <v>25</v>
      </c>
      <c r="M35" s="85" t="s">
        <v>25</v>
      </c>
      <c r="N35" s="85" t="s">
        <v>25</v>
      </c>
      <c r="O35" s="85" t="s">
        <v>25</v>
      </c>
      <c r="P35" s="85" t="s">
        <v>25</v>
      </c>
      <c r="Q35" s="85" t="s">
        <v>25</v>
      </c>
      <c r="R35" s="85" t="s">
        <v>25</v>
      </c>
      <c r="S35" s="85" t="s">
        <v>25</v>
      </c>
      <c r="T35" s="85" t="s">
        <v>25</v>
      </c>
      <c r="U35" s="5"/>
    </row>
    <row r="36" spans="1:21" ht="19.5" x14ac:dyDescent="0.25">
      <c r="A36" s="35" t="s">
        <v>58</v>
      </c>
      <c r="B36" s="36" t="s">
        <v>59</v>
      </c>
      <c r="C36" s="86">
        <v>1255</v>
      </c>
      <c r="D36" s="86" t="s">
        <v>25</v>
      </c>
      <c r="E36" s="86">
        <v>1255</v>
      </c>
      <c r="F36" s="86">
        <v>266.08</v>
      </c>
      <c r="G36" s="86" t="s">
        <v>25</v>
      </c>
      <c r="H36" s="86">
        <v>266.08</v>
      </c>
      <c r="I36" s="86">
        <v>354.29</v>
      </c>
      <c r="J36" s="86" t="s">
        <v>25</v>
      </c>
      <c r="K36" s="86">
        <v>354.29</v>
      </c>
      <c r="L36" s="86">
        <v>133.15</v>
      </c>
      <c r="M36" s="86" t="s">
        <v>25</v>
      </c>
      <c r="N36" s="86">
        <v>133.15</v>
      </c>
      <c r="O36" s="86">
        <v>88.21</v>
      </c>
      <c r="P36" s="86" t="s">
        <v>25</v>
      </c>
      <c r="Q36" s="86">
        <v>88.21</v>
      </c>
      <c r="R36" s="86">
        <v>28.23</v>
      </c>
      <c r="S36" s="86" t="s">
        <v>25</v>
      </c>
      <c r="T36" s="86">
        <v>28.23</v>
      </c>
      <c r="U36" s="5"/>
    </row>
    <row r="37" spans="1:21" ht="30" x14ac:dyDescent="0.25">
      <c r="A37" s="38" t="s">
        <v>60</v>
      </c>
      <c r="B37" s="33" t="s">
        <v>61</v>
      </c>
      <c r="C37" s="85">
        <v>1190</v>
      </c>
      <c r="D37" s="85" t="s">
        <v>25</v>
      </c>
      <c r="E37" s="85">
        <v>1190</v>
      </c>
      <c r="F37" s="85">
        <v>266.08</v>
      </c>
      <c r="G37" s="85" t="s">
        <v>25</v>
      </c>
      <c r="H37" s="85">
        <v>266.08</v>
      </c>
      <c r="I37" s="85">
        <v>354.29</v>
      </c>
      <c r="J37" s="85" t="s">
        <v>25</v>
      </c>
      <c r="K37" s="85">
        <v>354.29</v>
      </c>
      <c r="L37" s="85">
        <v>133.15</v>
      </c>
      <c r="M37" s="85" t="s">
        <v>25</v>
      </c>
      <c r="N37" s="85">
        <v>133.15</v>
      </c>
      <c r="O37" s="85">
        <v>88.21</v>
      </c>
      <c r="P37" s="85" t="s">
        <v>25</v>
      </c>
      <c r="Q37" s="85">
        <v>88.21</v>
      </c>
      <c r="R37" s="85">
        <v>29.77</v>
      </c>
      <c r="S37" s="85" t="s">
        <v>25</v>
      </c>
      <c r="T37" s="85">
        <v>29.77</v>
      </c>
      <c r="U37" s="5"/>
    </row>
    <row r="38" spans="1:21" ht="45" x14ac:dyDescent="0.25">
      <c r="A38" s="38" t="s">
        <v>62</v>
      </c>
      <c r="B38" s="33" t="s">
        <v>63</v>
      </c>
      <c r="C38" s="85" t="s">
        <v>25</v>
      </c>
      <c r="D38" s="85" t="s">
        <v>25</v>
      </c>
      <c r="E38" s="85" t="s">
        <v>25</v>
      </c>
      <c r="F38" s="85" t="s">
        <v>25</v>
      </c>
      <c r="G38" s="85" t="s">
        <v>25</v>
      </c>
      <c r="H38" s="85" t="s">
        <v>25</v>
      </c>
      <c r="I38" s="85" t="s">
        <v>25</v>
      </c>
      <c r="J38" s="85" t="s">
        <v>25</v>
      </c>
      <c r="K38" s="85" t="s">
        <v>25</v>
      </c>
      <c r="L38" s="85" t="s">
        <v>25</v>
      </c>
      <c r="M38" s="85" t="s">
        <v>25</v>
      </c>
      <c r="N38" s="85" t="s">
        <v>25</v>
      </c>
      <c r="O38" s="85" t="s">
        <v>25</v>
      </c>
      <c r="P38" s="85" t="s">
        <v>25</v>
      </c>
      <c r="Q38" s="85" t="s">
        <v>25</v>
      </c>
      <c r="R38" s="85" t="s">
        <v>25</v>
      </c>
      <c r="S38" s="85" t="s">
        <v>25</v>
      </c>
      <c r="T38" s="85" t="s">
        <v>25</v>
      </c>
      <c r="U38" s="5"/>
    </row>
    <row r="39" spans="1:21" ht="30" x14ac:dyDescent="0.25">
      <c r="A39" s="38" t="s">
        <v>64</v>
      </c>
      <c r="B39" s="33" t="s">
        <v>65</v>
      </c>
      <c r="C39" s="85">
        <v>65</v>
      </c>
      <c r="D39" s="85" t="s">
        <v>25</v>
      </c>
      <c r="E39" s="85">
        <v>65</v>
      </c>
      <c r="F39" s="85" t="s">
        <v>25</v>
      </c>
      <c r="G39" s="85" t="s">
        <v>25</v>
      </c>
      <c r="H39" s="85" t="s">
        <v>25</v>
      </c>
      <c r="I39" s="85" t="s">
        <v>25</v>
      </c>
      <c r="J39" s="85" t="s">
        <v>25</v>
      </c>
      <c r="K39" s="85" t="s">
        <v>25</v>
      </c>
      <c r="L39" s="85" t="s">
        <v>25</v>
      </c>
      <c r="M39" s="85" t="s">
        <v>25</v>
      </c>
      <c r="N39" s="85" t="s">
        <v>25</v>
      </c>
      <c r="O39" s="85" t="s">
        <v>25</v>
      </c>
      <c r="P39" s="85" t="s">
        <v>25</v>
      </c>
      <c r="Q39" s="85" t="s">
        <v>25</v>
      </c>
      <c r="R39" s="85" t="s">
        <v>25</v>
      </c>
      <c r="S39" s="85" t="s">
        <v>25</v>
      </c>
      <c r="T39" s="85" t="s">
        <v>25</v>
      </c>
      <c r="U39" s="5"/>
    </row>
    <row r="40" spans="1:21" ht="45" x14ac:dyDescent="0.25">
      <c r="A40" s="21" t="s">
        <v>66</v>
      </c>
      <c r="B40" s="33" t="s">
        <v>67</v>
      </c>
      <c r="C40" s="85" t="s">
        <v>25</v>
      </c>
      <c r="D40" s="85" t="s">
        <v>25</v>
      </c>
      <c r="E40" s="85" t="s">
        <v>25</v>
      </c>
      <c r="F40" s="85" t="s">
        <v>25</v>
      </c>
      <c r="G40" s="85" t="s">
        <v>25</v>
      </c>
      <c r="H40" s="85" t="s">
        <v>25</v>
      </c>
      <c r="I40" s="85" t="s">
        <v>25</v>
      </c>
      <c r="J40" s="85" t="s">
        <v>25</v>
      </c>
      <c r="K40" s="85" t="s">
        <v>25</v>
      </c>
      <c r="L40" s="85" t="s">
        <v>25</v>
      </c>
      <c r="M40" s="85" t="s">
        <v>25</v>
      </c>
      <c r="N40" s="85" t="s">
        <v>25</v>
      </c>
      <c r="O40" s="85" t="s">
        <v>25</v>
      </c>
      <c r="P40" s="85" t="s">
        <v>25</v>
      </c>
      <c r="Q40" s="85" t="s">
        <v>25</v>
      </c>
      <c r="R40" s="85" t="s">
        <v>25</v>
      </c>
      <c r="S40" s="85" t="s">
        <v>25</v>
      </c>
      <c r="T40" s="85" t="s">
        <v>25</v>
      </c>
      <c r="U40" s="5"/>
    </row>
    <row r="41" spans="1:21" ht="19.5" x14ac:dyDescent="0.25">
      <c r="A41" s="30" t="s">
        <v>68</v>
      </c>
      <c r="B41" s="31"/>
      <c r="C41" s="84">
        <v>1746</v>
      </c>
      <c r="D41" s="84">
        <v>775</v>
      </c>
      <c r="E41" s="84">
        <v>2521</v>
      </c>
      <c r="F41" s="84">
        <v>1005.39</v>
      </c>
      <c r="G41" s="84">
        <v>337.74</v>
      </c>
      <c r="H41" s="84">
        <v>1343.13</v>
      </c>
      <c r="I41" s="84">
        <v>275.69</v>
      </c>
      <c r="J41" s="84">
        <v>98.95</v>
      </c>
      <c r="K41" s="84">
        <v>374.63</v>
      </c>
      <c r="L41" s="84">
        <v>27.42</v>
      </c>
      <c r="M41" s="84">
        <v>29.3</v>
      </c>
      <c r="N41" s="84">
        <v>27.89</v>
      </c>
      <c r="O41" s="84">
        <v>-729.7</v>
      </c>
      <c r="P41" s="84">
        <v>-238.79</v>
      </c>
      <c r="Q41" s="84">
        <v>-968.5</v>
      </c>
      <c r="R41" s="84">
        <v>15.79</v>
      </c>
      <c r="S41" s="84">
        <v>12.77</v>
      </c>
      <c r="T41" s="84">
        <v>14.86</v>
      </c>
      <c r="U41" s="5"/>
    </row>
    <row r="42" spans="1:21" ht="19.5" x14ac:dyDescent="0.25">
      <c r="A42" s="30" t="s">
        <v>69</v>
      </c>
      <c r="B42" s="31"/>
      <c r="C42" s="84">
        <v>1746</v>
      </c>
      <c r="D42" s="84">
        <v>775</v>
      </c>
      <c r="E42" s="84">
        <v>2521</v>
      </c>
      <c r="F42" s="84">
        <v>942.64</v>
      </c>
      <c r="G42" s="84">
        <v>270.83999999999997</v>
      </c>
      <c r="H42" s="84">
        <v>1213.48</v>
      </c>
      <c r="I42" s="84">
        <v>255.24</v>
      </c>
      <c r="J42" s="84">
        <v>98.95</v>
      </c>
      <c r="K42" s="84">
        <v>354.18</v>
      </c>
      <c r="L42" s="84">
        <v>27.08</v>
      </c>
      <c r="M42" s="84">
        <v>36.53</v>
      </c>
      <c r="N42" s="84">
        <v>29.19</v>
      </c>
      <c r="O42" s="84">
        <v>-687.4</v>
      </c>
      <c r="P42" s="84">
        <v>-171.89</v>
      </c>
      <c r="Q42" s="84">
        <v>-859.3</v>
      </c>
      <c r="R42" s="84">
        <v>14.62</v>
      </c>
      <c r="S42" s="84">
        <v>12.77</v>
      </c>
      <c r="T42" s="84">
        <v>14.05</v>
      </c>
      <c r="U42" s="5"/>
    </row>
    <row r="43" spans="1:21" ht="42.75" x14ac:dyDescent="0.25">
      <c r="A43" s="35" t="s">
        <v>70</v>
      </c>
      <c r="B43" s="36" t="s">
        <v>71</v>
      </c>
      <c r="C43" s="86">
        <v>1205</v>
      </c>
      <c r="D43" s="86">
        <v>60</v>
      </c>
      <c r="E43" s="86">
        <v>1265</v>
      </c>
      <c r="F43" s="86">
        <v>95.73</v>
      </c>
      <c r="G43" s="86" t="s">
        <v>25</v>
      </c>
      <c r="H43" s="86">
        <v>95.73</v>
      </c>
      <c r="I43" s="86">
        <v>193.67</v>
      </c>
      <c r="J43" s="86" t="s">
        <v>25</v>
      </c>
      <c r="K43" s="86">
        <v>193.67</v>
      </c>
      <c r="L43" s="86">
        <v>202.31</v>
      </c>
      <c r="M43" s="86" t="s">
        <v>25</v>
      </c>
      <c r="N43" s="86">
        <v>202.31</v>
      </c>
      <c r="O43" s="86">
        <v>97.94</v>
      </c>
      <c r="P43" s="86" t="s">
        <v>25</v>
      </c>
      <c r="Q43" s="86">
        <v>97.94</v>
      </c>
      <c r="R43" s="86">
        <v>16.07</v>
      </c>
      <c r="S43" s="86" t="s">
        <v>25</v>
      </c>
      <c r="T43" s="86">
        <v>15.31</v>
      </c>
      <c r="U43" s="5"/>
    </row>
    <row r="44" spans="1:21" ht="75" x14ac:dyDescent="0.25">
      <c r="A44" s="21" t="s">
        <v>72</v>
      </c>
      <c r="B44" s="33" t="s">
        <v>73</v>
      </c>
      <c r="C44" s="85">
        <v>1110</v>
      </c>
      <c r="D44" s="85" t="s">
        <v>25</v>
      </c>
      <c r="E44" s="85">
        <v>1110</v>
      </c>
      <c r="F44" s="85">
        <v>93.54</v>
      </c>
      <c r="G44" s="85" t="s">
        <v>25</v>
      </c>
      <c r="H44" s="85">
        <v>93.54</v>
      </c>
      <c r="I44" s="85">
        <v>193.67</v>
      </c>
      <c r="J44" s="85" t="s">
        <v>25</v>
      </c>
      <c r="K44" s="85">
        <v>193.67</v>
      </c>
      <c r="L44" s="85">
        <v>207.05</v>
      </c>
      <c r="M44" s="85" t="s">
        <v>25</v>
      </c>
      <c r="N44" s="85">
        <v>207.05</v>
      </c>
      <c r="O44" s="85">
        <v>100.13</v>
      </c>
      <c r="P44" s="85" t="s">
        <v>25</v>
      </c>
      <c r="Q44" s="85">
        <v>100.13</v>
      </c>
      <c r="R44" s="85">
        <v>17.45</v>
      </c>
      <c r="S44" s="85" t="s">
        <v>25</v>
      </c>
      <c r="T44" s="85">
        <v>17.45</v>
      </c>
      <c r="U44" s="5"/>
    </row>
    <row r="45" spans="1:21" ht="75" x14ac:dyDescent="0.25">
      <c r="A45" s="21" t="s">
        <v>74</v>
      </c>
      <c r="B45" s="33" t="s">
        <v>75</v>
      </c>
      <c r="C45" s="85" t="s">
        <v>25</v>
      </c>
      <c r="D45" s="85" t="s">
        <v>25</v>
      </c>
      <c r="E45" s="85" t="s">
        <v>25</v>
      </c>
      <c r="F45" s="85" t="s">
        <v>25</v>
      </c>
      <c r="G45" s="85" t="s">
        <v>25</v>
      </c>
      <c r="H45" s="85" t="s">
        <v>25</v>
      </c>
      <c r="I45" s="85" t="s">
        <v>25</v>
      </c>
      <c r="J45" s="85" t="s">
        <v>25</v>
      </c>
      <c r="K45" s="85" t="s">
        <v>25</v>
      </c>
      <c r="L45" s="85" t="s">
        <v>25</v>
      </c>
      <c r="M45" s="85" t="s">
        <v>25</v>
      </c>
      <c r="N45" s="85" t="s">
        <v>25</v>
      </c>
      <c r="O45" s="85" t="s">
        <v>25</v>
      </c>
      <c r="P45" s="85" t="s">
        <v>25</v>
      </c>
      <c r="Q45" s="85" t="s">
        <v>25</v>
      </c>
      <c r="R45" s="85" t="s">
        <v>25</v>
      </c>
      <c r="S45" s="85" t="s">
        <v>25</v>
      </c>
      <c r="T45" s="85" t="s">
        <v>25</v>
      </c>
      <c r="U45" s="5"/>
    </row>
    <row r="46" spans="1:21" ht="105" x14ac:dyDescent="0.25">
      <c r="A46" s="21" t="s">
        <v>76</v>
      </c>
      <c r="B46" s="33" t="s">
        <v>77</v>
      </c>
      <c r="C46" s="85" t="s">
        <v>25</v>
      </c>
      <c r="D46" s="85" t="s">
        <v>25</v>
      </c>
      <c r="E46" s="85" t="s">
        <v>25</v>
      </c>
      <c r="F46" s="85" t="s">
        <v>25</v>
      </c>
      <c r="G46" s="85" t="s">
        <v>25</v>
      </c>
      <c r="H46" s="85" t="s">
        <v>25</v>
      </c>
      <c r="I46" s="85" t="s">
        <v>25</v>
      </c>
      <c r="J46" s="85" t="s">
        <v>25</v>
      </c>
      <c r="K46" s="85" t="s">
        <v>25</v>
      </c>
      <c r="L46" s="85" t="s">
        <v>25</v>
      </c>
      <c r="M46" s="85" t="s">
        <v>25</v>
      </c>
      <c r="N46" s="85" t="s">
        <v>25</v>
      </c>
      <c r="O46" s="85" t="s">
        <v>25</v>
      </c>
      <c r="P46" s="85" t="s">
        <v>25</v>
      </c>
      <c r="Q46" s="85" t="s">
        <v>25</v>
      </c>
      <c r="R46" s="85" t="s">
        <v>25</v>
      </c>
      <c r="S46" s="85" t="s">
        <v>25</v>
      </c>
      <c r="T46" s="85" t="s">
        <v>25</v>
      </c>
      <c r="U46" s="5"/>
    </row>
    <row r="47" spans="1:21" ht="90" x14ac:dyDescent="0.25">
      <c r="A47" s="21" t="s">
        <v>78</v>
      </c>
      <c r="B47" s="33" t="s">
        <v>79</v>
      </c>
      <c r="C47" s="85">
        <v>95</v>
      </c>
      <c r="D47" s="85">
        <v>60</v>
      </c>
      <c r="E47" s="85">
        <v>155</v>
      </c>
      <c r="F47" s="85">
        <v>2.19</v>
      </c>
      <c r="G47" s="85" t="s">
        <v>25</v>
      </c>
      <c r="H47" s="85">
        <v>2.19</v>
      </c>
      <c r="I47" s="85" t="s">
        <v>25</v>
      </c>
      <c r="J47" s="85" t="s">
        <v>25</v>
      </c>
      <c r="K47" s="85" t="s">
        <v>25</v>
      </c>
      <c r="L47" s="85" t="s">
        <v>25</v>
      </c>
      <c r="M47" s="85" t="s">
        <v>25</v>
      </c>
      <c r="N47" s="85" t="s">
        <v>25</v>
      </c>
      <c r="O47" s="85">
        <v>-2.19</v>
      </c>
      <c r="P47" s="85" t="s">
        <v>25</v>
      </c>
      <c r="Q47" s="85">
        <v>-2.19</v>
      </c>
      <c r="R47" s="85" t="s">
        <v>25</v>
      </c>
      <c r="S47" s="85" t="s">
        <v>25</v>
      </c>
      <c r="T47" s="85" t="s">
        <v>25</v>
      </c>
      <c r="U47" s="5"/>
    </row>
    <row r="48" spans="1:21" ht="45" x14ac:dyDescent="0.25">
      <c r="A48" s="21" t="s">
        <v>80</v>
      </c>
      <c r="B48" s="33" t="s">
        <v>81</v>
      </c>
      <c r="C48" s="85" t="s">
        <v>25</v>
      </c>
      <c r="D48" s="85" t="s">
        <v>25</v>
      </c>
      <c r="E48" s="85" t="s">
        <v>25</v>
      </c>
      <c r="F48" s="85" t="s">
        <v>25</v>
      </c>
      <c r="G48" s="85" t="s">
        <v>25</v>
      </c>
      <c r="H48" s="85" t="s">
        <v>25</v>
      </c>
      <c r="I48" s="85" t="s">
        <v>25</v>
      </c>
      <c r="J48" s="85" t="s">
        <v>25</v>
      </c>
      <c r="K48" s="85" t="s">
        <v>25</v>
      </c>
      <c r="L48" s="85" t="s">
        <v>25</v>
      </c>
      <c r="M48" s="85" t="s">
        <v>25</v>
      </c>
      <c r="N48" s="85" t="s">
        <v>25</v>
      </c>
      <c r="O48" s="85" t="s">
        <v>25</v>
      </c>
      <c r="P48" s="85" t="s">
        <v>25</v>
      </c>
      <c r="Q48" s="85" t="s">
        <v>25</v>
      </c>
      <c r="R48" s="85" t="s">
        <v>25</v>
      </c>
      <c r="S48" s="85" t="s">
        <v>25</v>
      </c>
      <c r="T48" s="85" t="s">
        <v>25</v>
      </c>
      <c r="U48" s="5"/>
    </row>
    <row r="49" spans="1:21" ht="30" x14ac:dyDescent="0.25">
      <c r="A49" s="21" t="s">
        <v>82</v>
      </c>
      <c r="B49" s="33" t="s">
        <v>83</v>
      </c>
      <c r="C49" s="85" t="s">
        <v>25</v>
      </c>
      <c r="D49" s="85" t="s">
        <v>25</v>
      </c>
      <c r="E49" s="85" t="s">
        <v>25</v>
      </c>
      <c r="F49" s="85" t="s">
        <v>25</v>
      </c>
      <c r="G49" s="85" t="s">
        <v>25</v>
      </c>
      <c r="H49" s="85" t="s">
        <v>25</v>
      </c>
      <c r="I49" s="85" t="s">
        <v>25</v>
      </c>
      <c r="J49" s="85" t="s">
        <v>25</v>
      </c>
      <c r="K49" s="85" t="s">
        <v>25</v>
      </c>
      <c r="L49" s="85" t="s">
        <v>25</v>
      </c>
      <c r="M49" s="85" t="s">
        <v>25</v>
      </c>
      <c r="N49" s="85" t="s">
        <v>25</v>
      </c>
      <c r="O49" s="85" t="s">
        <v>25</v>
      </c>
      <c r="P49" s="85" t="s">
        <v>25</v>
      </c>
      <c r="Q49" s="85" t="s">
        <v>25</v>
      </c>
      <c r="R49" s="85" t="s">
        <v>25</v>
      </c>
      <c r="S49" s="85" t="s">
        <v>25</v>
      </c>
      <c r="T49" s="85" t="s">
        <v>25</v>
      </c>
      <c r="U49" s="5"/>
    </row>
    <row r="50" spans="1:21" ht="90" x14ac:dyDescent="0.25">
      <c r="A50" s="21" t="s">
        <v>84</v>
      </c>
      <c r="B50" s="33" t="s">
        <v>85</v>
      </c>
      <c r="C50" s="85" t="s">
        <v>25</v>
      </c>
      <c r="D50" s="85" t="s">
        <v>25</v>
      </c>
      <c r="E50" s="85" t="s">
        <v>25</v>
      </c>
      <c r="F50" s="85" t="s">
        <v>25</v>
      </c>
      <c r="G50" s="85" t="s">
        <v>25</v>
      </c>
      <c r="H50" s="85" t="s">
        <v>25</v>
      </c>
      <c r="I50" s="85" t="s">
        <v>25</v>
      </c>
      <c r="J50" s="85" t="s">
        <v>25</v>
      </c>
      <c r="K50" s="85" t="s">
        <v>25</v>
      </c>
      <c r="L50" s="85" t="s">
        <v>25</v>
      </c>
      <c r="M50" s="85" t="s">
        <v>25</v>
      </c>
      <c r="N50" s="85" t="s">
        <v>25</v>
      </c>
      <c r="O50" s="85" t="s">
        <v>25</v>
      </c>
      <c r="P50" s="85" t="s">
        <v>25</v>
      </c>
      <c r="Q50" s="85" t="s">
        <v>25</v>
      </c>
      <c r="R50" s="85" t="s">
        <v>25</v>
      </c>
      <c r="S50" s="85" t="s">
        <v>25</v>
      </c>
      <c r="T50" s="85" t="s">
        <v>25</v>
      </c>
      <c r="U50" s="5"/>
    </row>
    <row r="51" spans="1:21" ht="90" x14ac:dyDescent="0.25">
      <c r="A51" s="21" t="s">
        <v>86</v>
      </c>
      <c r="B51" s="33" t="s">
        <v>87</v>
      </c>
      <c r="C51" s="85" t="s">
        <v>25</v>
      </c>
      <c r="D51" s="85" t="s">
        <v>25</v>
      </c>
      <c r="E51" s="85" t="s">
        <v>25</v>
      </c>
      <c r="F51" s="85" t="s">
        <v>25</v>
      </c>
      <c r="G51" s="85" t="s">
        <v>25</v>
      </c>
      <c r="H51" s="85" t="s">
        <v>25</v>
      </c>
      <c r="I51" s="85" t="s">
        <v>25</v>
      </c>
      <c r="J51" s="85" t="s">
        <v>25</v>
      </c>
      <c r="K51" s="85" t="s">
        <v>25</v>
      </c>
      <c r="L51" s="85" t="s">
        <v>25</v>
      </c>
      <c r="M51" s="85" t="s">
        <v>25</v>
      </c>
      <c r="N51" s="85" t="s">
        <v>25</v>
      </c>
      <c r="O51" s="85" t="s">
        <v>25</v>
      </c>
      <c r="P51" s="85" t="s">
        <v>25</v>
      </c>
      <c r="Q51" s="85" t="s">
        <v>25</v>
      </c>
      <c r="R51" s="85" t="s">
        <v>25</v>
      </c>
      <c r="S51" s="85" t="s">
        <v>25</v>
      </c>
      <c r="T51" s="85" t="s">
        <v>25</v>
      </c>
      <c r="U51" s="5"/>
    </row>
    <row r="52" spans="1:21" ht="28.5" x14ac:dyDescent="0.25">
      <c r="A52" s="35" t="s">
        <v>88</v>
      </c>
      <c r="B52" s="36" t="s">
        <v>89</v>
      </c>
      <c r="C52" s="86">
        <v>237</v>
      </c>
      <c r="D52" s="86" t="s">
        <v>25</v>
      </c>
      <c r="E52" s="86">
        <v>237</v>
      </c>
      <c r="F52" s="86">
        <v>41.56</v>
      </c>
      <c r="G52" s="86" t="s">
        <v>25</v>
      </c>
      <c r="H52" s="86">
        <v>41.56</v>
      </c>
      <c r="I52" s="86">
        <v>6.13</v>
      </c>
      <c r="J52" s="86" t="s">
        <v>25</v>
      </c>
      <c r="K52" s="86">
        <v>6.13</v>
      </c>
      <c r="L52" s="86">
        <v>14.75</v>
      </c>
      <c r="M52" s="86" t="s">
        <v>25</v>
      </c>
      <c r="N52" s="86">
        <v>14.75</v>
      </c>
      <c r="O52" s="86">
        <v>-35.43</v>
      </c>
      <c r="P52" s="86" t="s">
        <v>25</v>
      </c>
      <c r="Q52" s="86">
        <v>-35.43</v>
      </c>
      <c r="R52" s="86">
        <v>2.59</v>
      </c>
      <c r="S52" s="86" t="s">
        <v>25</v>
      </c>
      <c r="T52" s="86">
        <v>2.59</v>
      </c>
      <c r="U52" s="5"/>
    </row>
    <row r="53" spans="1:21" ht="42.75" x14ac:dyDescent="0.25">
      <c r="A53" s="35" t="s">
        <v>90</v>
      </c>
      <c r="B53" s="36" t="s">
        <v>91</v>
      </c>
      <c r="C53" s="86">
        <v>32</v>
      </c>
      <c r="D53" s="86">
        <v>715</v>
      </c>
      <c r="E53" s="86">
        <v>747</v>
      </c>
      <c r="F53" s="86">
        <v>3.65</v>
      </c>
      <c r="G53" s="86">
        <v>270.83999999999997</v>
      </c>
      <c r="H53" s="86">
        <v>274.49</v>
      </c>
      <c r="I53" s="86">
        <v>6.89</v>
      </c>
      <c r="J53" s="86">
        <v>96.95</v>
      </c>
      <c r="K53" s="86">
        <v>103.83</v>
      </c>
      <c r="L53" s="86">
        <v>188.77</v>
      </c>
      <c r="M53" s="86">
        <v>35.799999999999997</v>
      </c>
      <c r="N53" s="86">
        <v>37.83</v>
      </c>
      <c r="O53" s="86">
        <v>3.24</v>
      </c>
      <c r="P53" s="86">
        <v>-173.89</v>
      </c>
      <c r="Q53" s="86">
        <v>-170.66</v>
      </c>
      <c r="R53" s="86">
        <v>21.53</v>
      </c>
      <c r="S53" s="86">
        <v>13.56</v>
      </c>
      <c r="T53" s="86">
        <v>13.9</v>
      </c>
      <c r="U53" s="5"/>
    </row>
    <row r="54" spans="1:21" ht="19.5" x14ac:dyDescent="0.25">
      <c r="A54" s="21" t="s">
        <v>92</v>
      </c>
      <c r="B54" s="33" t="s">
        <v>93</v>
      </c>
      <c r="C54" s="85">
        <v>32</v>
      </c>
      <c r="D54" s="85">
        <v>715</v>
      </c>
      <c r="E54" s="85">
        <v>747</v>
      </c>
      <c r="F54" s="85">
        <v>3.65</v>
      </c>
      <c r="G54" s="85">
        <v>270.83999999999997</v>
      </c>
      <c r="H54" s="85">
        <v>274.49</v>
      </c>
      <c r="I54" s="85">
        <v>6.89</v>
      </c>
      <c r="J54" s="85">
        <v>96.95</v>
      </c>
      <c r="K54" s="85">
        <v>103.83</v>
      </c>
      <c r="L54" s="85">
        <v>188.77</v>
      </c>
      <c r="M54" s="85">
        <v>35.799999999999997</v>
      </c>
      <c r="N54" s="85">
        <v>37.83</v>
      </c>
      <c r="O54" s="85">
        <v>3.24</v>
      </c>
      <c r="P54" s="85">
        <v>-173.89</v>
      </c>
      <c r="Q54" s="85">
        <v>-170.66</v>
      </c>
      <c r="R54" s="85">
        <v>21.53</v>
      </c>
      <c r="S54" s="85">
        <v>13.56</v>
      </c>
      <c r="T54" s="85">
        <v>13.9</v>
      </c>
      <c r="U54" s="5"/>
    </row>
    <row r="55" spans="1:21" ht="19.5" x14ac:dyDescent="0.25">
      <c r="A55" s="21" t="s">
        <v>94</v>
      </c>
      <c r="B55" s="33" t="s">
        <v>95</v>
      </c>
      <c r="C55" s="85" t="s">
        <v>25</v>
      </c>
      <c r="D55" s="85" t="s">
        <v>25</v>
      </c>
      <c r="E55" s="85" t="s">
        <v>25</v>
      </c>
      <c r="F55" s="85" t="s">
        <v>25</v>
      </c>
      <c r="G55" s="85" t="s">
        <v>25</v>
      </c>
      <c r="H55" s="85" t="s">
        <v>25</v>
      </c>
      <c r="I55" s="85" t="s">
        <v>25</v>
      </c>
      <c r="J55" s="85" t="s">
        <v>25</v>
      </c>
      <c r="K55" s="85" t="s">
        <v>25</v>
      </c>
      <c r="L55" s="85" t="s">
        <v>25</v>
      </c>
      <c r="M55" s="85" t="s">
        <v>25</v>
      </c>
      <c r="N55" s="85" t="s">
        <v>25</v>
      </c>
      <c r="O55" s="85" t="s">
        <v>25</v>
      </c>
      <c r="P55" s="85" t="s">
        <v>25</v>
      </c>
      <c r="Q55" s="85" t="s">
        <v>25</v>
      </c>
      <c r="R55" s="85" t="s">
        <v>25</v>
      </c>
      <c r="S55" s="85" t="s">
        <v>25</v>
      </c>
      <c r="T55" s="85" t="s">
        <v>25</v>
      </c>
      <c r="U55" s="5"/>
    </row>
    <row r="56" spans="1:21" ht="28.5" x14ac:dyDescent="0.25">
      <c r="A56" s="35" t="s">
        <v>96</v>
      </c>
      <c r="B56" s="36" t="s">
        <v>97</v>
      </c>
      <c r="C56" s="86" t="s">
        <v>25</v>
      </c>
      <c r="D56" s="86" t="s">
        <v>25</v>
      </c>
      <c r="E56" s="86" t="s">
        <v>25</v>
      </c>
      <c r="F56" s="86" t="s">
        <v>25</v>
      </c>
      <c r="G56" s="86" t="s">
        <v>25</v>
      </c>
      <c r="H56" s="86" t="s">
        <v>25</v>
      </c>
      <c r="I56" s="86" t="s">
        <v>25</v>
      </c>
      <c r="J56" s="86" t="s">
        <v>25</v>
      </c>
      <c r="K56" s="86" t="s">
        <v>25</v>
      </c>
      <c r="L56" s="86" t="s">
        <v>25</v>
      </c>
      <c r="M56" s="86" t="s">
        <v>25</v>
      </c>
      <c r="N56" s="86" t="s">
        <v>25</v>
      </c>
      <c r="O56" s="86" t="s">
        <v>25</v>
      </c>
      <c r="P56" s="86" t="s">
        <v>25</v>
      </c>
      <c r="Q56" s="86" t="s">
        <v>25</v>
      </c>
      <c r="R56" s="86" t="s">
        <v>25</v>
      </c>
      <c r="S56" s="86" t="s">
        <v>25</v>
      </c>
      <c r="T56" s="86" t="s">
        <v>25</v>
      </c>
      <c r="U56" s="5"/>
    </row>
    <row r="57" spans="1:21" ht="90" x14ac:dyDescent="0.25">
      <c r="A57" s="21" t="s">
        <v>98</v>
      </c>
      <c r="B57" s="33" t="s">
        <v>99</v>
      </c>
      <c r="C57" s="85" t="s">
        <v>25</v>
      </c>
      <c r="D57" s="85" t="s">
        <v>25</v>
      </c>
      <c r="E57" s="85" t="s">
        <v>25</v>
      </c>
      <c r="F57" s="85" t="s">
        <v>25</v>
      </c>
      <c r="G57" s="85" t="s">
        <v>25</v>
      </c>
      <c r="H57" s="85" t="s">
        <v>25</v>
      </c>
      <c r="I57" s="85" t="s">
        <v>25</v>
      </c>
      <c r="J57" s="85" t="s">
        <v>25</v>
      </c>
      <c r="K57" s="85" t="s">
        <v>25</v>
      </c>
      <c r="L57" s="85" t="s">
        <v>25</v>
      </c>
      <c r="M57" s="85" t="s">
        <v>25</v>
      </c>
      <c r="N57" s="85" t="s">
        <v>25</v>
      </c>
      <c r="O57" s="85" t="s">
        <v>25</v>
      </c>
      <c r="P57" s="85" t="s">
        <v>25</v>
      </c>
      <c r="Q57" s="85" t="s">
        <v>25</v>
      </c>
      <c r="R57" s="85" t="s">
        <v>25</v>
      </c>
      <c r="S57" s="85" t="s">
        <v>25</v>
      </c>
      <c r="T57" s="85" t="s">
        <v>25</v>
      </c>
      <c r="U57" s="5"/>
    </row>
    <row r="58" spans="1:21" ht="30" x14ac:dyDescent="0.25">
      <c r="A58" s="21" t="s">
        <v>100</v>
      </c>
      <c r="B58" s="33" t="s">
        <v>101</v>
      </c>
      <c r="C58" s="85" t="s">
        <v>25</v>
      </c>
      <c r="D58" s="85" t="s">
        <v>25</v>
      </c>
      <c r="E58" s="85" t="s">
        <v>25</v>
      </c>
      <c r="F58" s="85" t="s">
        <v>25</v>
      </c>
      <c r="G58" s="85" t="s">
        <v>25</v>
      </c>
      <c r="H58" s="85" t="s">
        <v>25</v>
      </c>
      <c r="I58" s="85" t="s">
        <v>25</v>
      </c>
      <c r="J58" s="85" t="s">
        <v>25</v>
      </c>
      <c r="K58" s="85" t="s">
        <v>25</v>
      </c>
      <c r="L58" s="85" t="s">
        <v>25</v>
      </c>
      <c r="M58" s="85" t="s">
        <v>25</v>
      </c>
      <c r="N58" s="85" t="s">
        <v>25</v>
      </c>
      <c r="O58" s="85" t="s">
        <v>25</v>
      </c>
      <c r="P58" s="85" t="s">
        <v>25</v>
      </c>
      <c r="Q58" s="85" t="s">
        <v>25</v>
      </c>
      <c r="R58" s="85" t="s">
        <v>25</v>
      </c>
      <c r="S58" s="85" t="s">
        <v>25</v>
      </c>
      <c r="T58" s="85" t="s">
        <v>25</v>
      </c>
      <c r="U58" s="5"/>
    </row>
    <row r="59" spans="1:21" ht="75" x14ac:dyDescent="0.25">
      <c r="A59" s="21" t="s">
        <v>102</v>
      </c>
      <c r="B59" s="33" t="s">
        <v>103</v>
      </c>
      <c r="C59" s="85" t="s">
        <v>25</v>
      </c>
      <c r="D59" s="85" t="s">
        <v>25</v>
      </c>
      <c r="E59" s="85" t="s">
        <v>25</v>
      </c>
      <c r="F59" s="85" t="s">
        <v>25</v>
      </c>
      <c r="G59" s="85" t="s">
        <v>25</v>
      </c>
      <c r="H59" s="85" t="s">
        <v>25</v>
      </c>
      <c r="I59" s="85" t="s">
        <v>25</v>
      </c>
      <c r="J59" s="85" t="s">
        <v>25</v>
      </c>
      <c r="K59" s="85" t="s">
        <v>25</v>
      </c>
      <c r="L59" s="85" t="s">
        <v>25</v>
      </c>
      <c r="M59" s="85" t="s">
        <v>25</v>
      </c>
      <c r="N59" s="85" t="s">
        <v>25</v>
      </c>
      <c r="O59" s="85" t="s">
        <v>25</v>
      </c>
      <c r="P59" s="85" t="s">
        <v>25</v>
      </c>
      <c r="Q59" s="85" t="s">
        <v>25</v>
      </c>
      <c r="R59" s="85" t="s">
        <v>25</v>
      </c>
      <c r="S59" s="85" t="s">
        <v>25</v>
      </c>
      <c r="T59" s="85" t="s">
        <v>25</v>
      </c>
      <c r="U59" s="5"/>
    </row>
    <row r="60" spans="1:21" ht="19.5" x14ac:dyDescent="0.25">
      <c r="A60" s="35" t="s">
        <v>104</v>
      </c>
      <c r="B60" s="36" t="s">
        <v>105</v>
      </c>
      <c r="C60" s="86" t="s">
        <v>25</v>
      </c>
      <c r="D60" s="86" t="s">
        <v>25</v>
      </c>
      <c r="E60" s="86" t="s">
        <v>25</v>
      </c>
      <c r="F60" s="86" t="s">
        <v>25</v>
      </c>
      <c r="G60" s="86" t="s">
        <v>25</v>
      </c>
      <c r="H60" s="86" t="s">
        <v>25</v>
      </c>
      <c r="I60" s="86" t="s">
        <v>25</v>
      </c>
      <c r="J60" s="86" t="s">
        <v>25</v>
      </c>
      <c r="K60" s="86" t="s">
        <v>25</v>
      </c>
      <c r="L60" s="86" t="s">
        <v>25</v>
      </c>
      <c r="M60" s="86" t="s">
        <v>25</v>
      </c>
      <c r="N60" s="86" t="s">
        <v>25</v>
      </c>
      <c r="O60" s="86" t="s">
        <v>25</v>
      </c>
      <c r="P60" s="86" t="s">
        <v>25</v>
      </c>
      <c r="Q60" s="86" t="s">
        <v>25</v>
      </c>
      <c r="R60" s="86" t="s">
        <v>25</v>
      </c>
      <c r="S60" s="86" t="s">
        <v>25</v>
      </c>
      <c r="T60" s="86" t="s">
        <v>25</v>
      </c>
      <c r="U60" s="5"/>
    </row>
    <row r="61" spans="1:21" ht="19.5" x14ac:dyDescent="0.25">
      <c r="A61" s="35" t="s">
        <v>106</v>
      </c>
      <c r="B61" s="36" t="s">
        <v>107</v>
      </c>
      <c r="C61" s="86">
        <v>272</v>
      </c>
      <c r="D61" s="86" t="s">
        <v>25</v>
      </c>
      <c r="E61" s="86">
        <v>272</v>
      </c>
      <c r="F61" s="86">
        <v>337.72</v>
      </c>
      <c r="G61" s="86" t="s">
        <v>25</v>
      </c>
      <c r="H61" s="86">
        <v>337.72</v>
      </c>
      <c r="I61" s="86">
        <v>48.55</v>
      </c>
      <c r="J61" s="86">
        <v>2</v>
      </c>
      <c r="K61" s="86">
        <v>50.55</v>
      </c>
      <c r="L61" s="86">
        <v>14.38</v>
      </c>
      <c r="M61" s="86" t="s">
        <v>25</v>
      </c>
      <c r="N61" s="86">
        <v>14.97</v>
      </c>
      <c r="O61" s="86">
        <v>-289.17</v>
      </c>
      <c r="P61" s="86">
        <v>2</v>
      </c>
      <c r="Q61" s="86">
        <v>-287.17</v>
      </c>
      <c r="R61" s="86">
        <v>17.850000000000001</v>
      </c>
      <c r="S61" s="86" t="s">
        <v>25</v>
      </c>
      <c r="T61" s="86">
        <v>18.579999999999998</v>
      </c>
      <c r="U61" s="5"/>
    </row>
    <row r="62" spans="1:21" ht="19.5" x14ac:dyDescent="0.25">
      <c r="A62" s="35" t="s">
        <v>108</v>
      </c>
      <c r="B62" s="36" t="s">
        <v>109</v>
      </c>
      <c r="C62" s="86" t="s">
        <v>25</v>
      </c>
      <c r="D62" s="86" t="s">
        <v>25</v>
      </c>
      <c r="E62" s="86" t="s">
        <v>25</v>
      </c>
      <c r="F62" s="86">
        <v>526.73</v>
      </c>
      <c r="G62" s="86">
        <v>66.900000000000006</v>
      </c>
      <c r="H62" s="86">
        <v>593.63</v>
      </c>
      <c r="I62" s="86">
        <v>20.45</v>
      </c>
      <c r="J62" s="86" t="s">
        <v>25</v>
      </c>
      <c r="K62" s="86">
        <v>20.45</v>
      </c>
      <c r="L62" s="86">
        <v>3.88</v>
      </c>
      <c r="M62" s="86" t="s">
        <v>25</v>
      </c>
      <c r="N62" s="86">
        <v>3.44</v>
      </c>
      <c r="O62" s="86">
        <v>-506.28</v>
      </c>
      <c r="P62" s="86">
        <v>-66.900000000000006</v>
      </c>
      <c r="Q62" s="86">
        <v>-573.17999999999995</v>
      </c>
      <c r="R62" s="86" t="s">
        <v>25</v>
      </c>
      <c r="S62" s="86" t="s">
        <v>25</v>
      </c>
      <c r="T62" s="86" t="s">
        <v>25</v>
      </c>
      <c r="U62" s="5"/>
    </row>
    <row r="63" spans="1:21" ht="19.5" x14ac:dyDescent="0.25">
      <c r="A63" s="38" t="s">
        <v>110</v>
      </c>
      <c r="B63" s="33" t="s">
        <v>111</v>
      </c>
      <c r="C63" s="85" t="s">
        <v>25</v>
      </c>
      <c r="D63" s="85" t="s">
        <v>25</v>
      </c>
      <c r="E63" s="85" t="s">
        <v>25</v>
      </c>
      <c r="F63" s="85">
        <v>62.75</v>
      </c>
      <c r="G63" s="85">
        <v>66.900000000000006</v>
      </c>
      <c r="H63" s="85">
        <v>129.65</v>
      </c>
      <c r="I63" s="85">
        <v>20.45</v>
      </c>
      <c r="J63" s="85" t="s">
        <v>25</v>
      </c>
      <c r="K63" s="85">
        <v>20.45</v>
      </c>
      <c r="L63" s="85">
        <v>32.590000000000003</v>
      </c>
      <c r="M63" s="85" t="s">
        <v>25</v>
      </c>
      <c r="N63" s="85">
        <v>15.77</v>
      </c>
      <c r="O63" s="85">
        <v>-42.3</v>
      </c>
      <c r="P63" s="85">
        <v>-66.900000000000006</v>
      </c>
      <c r="Q63" s="85">
        <v>-109.2</v>
      </c>
      <c r="R63" s="85" t="s">
        <v>25</v>
      </c>
      <c r="S63" s="85" t="s">
        <v>25</v>
      </c>
      <c r="T63" s="85" t="s">
        <v>25</v>
      </c>
      <c r="U63" s="5"/>
    </row>
    <row r="64" spans="1:21" ht="19.5" x14ac:dyDescent="0.25">
      <c r="A64" s="38" t="s">
        <v>112</v>
      </c>
      <c r="B64" s="33" t="s">
        <v>113</v>
      </c>
      <c r="C64" s="85" t="s">
        <v>25</v>
      </c>
      <c r="D64" s="85" t="s">
        <v>25</v>
      </c>
      <c r="E64" s="85" t="s">
        <v>25</v>
      </c>
      <c r="F64" s="85">
        <v>463.98</v>
      </c>
      <c r="G64" s="85" t="s">
        <v>25</v>
      </c>
      <c r="H64" s="85">
        <v>463.98</v>
      </c>
      <c r="I64" s="85" t="s">
        <v>25</v>
      </c>
      <c r="J64" s="85" t="s">
        <v>25</v>
      </c>
      <c r="K64" s="85" t="s">
        <v>25</v>
      </c>
      <c r="L64" s="85" t="s">
        <v>25</v>
      </c>
      <c r="M64" s="85" t="s">
        <v>25</v>
      </c>
      <c r="N64" s="85" t="s">
        <v>25</v>
      </c>
      <c r="O64" s="85">
        <v>-463.98</v>
      </c>
      <c r="P64" s="85" t="s">
        <v>25</v>
      </c>
      <c r="Q64" s="85">
        <v>-463.98</v>
      </c>
      <c r="R64" s="85" t="s">
        <v>25</v>
      </c>
      <c r="S64" s="85" t="s">
        <v>25</v>
      </c>
      <c r="T64" s="85" t="s">
        <v>25</v>
      </c>
      <c r="U64" s="5"/>
    </row>
    <row r="65" spans="1:21" ht="19.5" x14ac:dyDescent="0.25">
      <c r="A65" s="38" t="s">
        <v>114</v>
      </c>
      <c r="B65" s="33" t="s">
        <v>115</v>
      </c>
      <c r="C65" s="85" t="s">
        <v>25</v>
      </c>
      <c r="D65" s="85" t="s">
        <v>25</v>
      </c>
      <c r="E65" s="85" t="s">
        <v>25</v>
      </c>
      <c r="F65" s="85" t="s">
        <v>25</v>
      </c>
      <c r="G65" s="85" t="s">
        <v>25</v>
      </c>
      <c r="H65" s="85" t="s">
        <v>25</v>
      </c>
      <c r="I65" s="85" t="s">
        <v>25</v>
      </c>
      <c r="J65" s="85" t="s">
        <v>25</v>
      </c>
      <c r="K65" s="85" t="s">
        <v>25</v>
      </c>
      <c r="L65" s="85" t="s">
        <v>25</v>
      </c>
      <c r="M65" s="85" t="s">
        <v>25</v>
      </c>
      <c r="N65" s="85" t="s">
        <v>25</v>
      </c>
      <c r="O65" s="85" t="s">
        <v>25</v>
      </c>
      <c r="P65" s="85" t="s">
        <v>25</v>
      </c>
      <c r="Q65" s="85" t="s">
        <v>25</v>
      </c>
      <c r="R65" s="85" t="s">
        <v>25</v>
      </c>
      <c r="S65" s="85" t="s">
        <v>25</v>
      </c>
      <c r="T65" s="85" t="s">
        <v>25</v>
      </c>
      <c r="U65" s="5"/>
    </row>
    <row r="66" spans="1:21" x14ac:dyDescent="0.25"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</row>
  </sheetData>
  <mergeCells count="29"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  <mergeCell ref="R12:R13"/>
    <mergeCell ref="S12:S13"/>
    <mergeCell ref="R10:T11"/>
    <mergeCell ref="T12:T13"/>
    <mergeCell ref="A2:T2"/>
    <mergeCell ref="A4:T4"/>
    <mergeCell ref="E6:K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E12:E13"/>
    <mergeCell ref="F12:F13"/>
    <mergeCell ref="G12:G13"/>
    <mergeCell ref="H12:H13"/>
  </mergeCells>
  <pageMargins left="0.70866141732283472" right="0.2" top="0.25" bottom="0.24" header="0.31496062992125984" footer="0.31496062992125984"/>
  <pageSetup paperSize="9" scale="4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zoomScaleSheetLayoutView="100" workbookViewId="0">
      <selection activeCell="H15" sqref="H15"/>
    </sheetView>
  </sheetViews>
  <sheetFormatPr defaultRowHeight="15" x14ac:dyDescent="0.25"/>
  <cols>
    <col min="1" max="1" width="57.5703125" style="1" customWidth="1"/>
    <col min="2" max="2" width="42.28515625" style="1" hidden="1" customWidth="1"/>
    <col min="3" max="11" width="15.28515625" style="1" customWidth="1"/>
    <col min="12" max="14" width="12.42578125" style="1" customWidth="1"/>
    <col min="15" max="17" width="15.28515625" style="1" customWidth="1"/>
    <col min="18" max="20" width="11.42578125" style="1" customWidth="1"/>
    <col min="21" max="21" width="15.28515625" style="1" customWidth="1"/>
    <col min="22" max="16384" width="9.140625" style="1"/>
  </cols>
  <sheetData>
    <row r="1" spans="1:21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80" customFormat="1" ht="18.75" customHeight="1" x14ac:dyDescent="0.3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79"/>
    </row>
    <row r="3" spans="1:21" s="80" customFormat="1" ht="15" customHeigh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0" customFormat="1" ht="15.75" customHeight="1" x14ac:dyDescent="0.35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79"/>
    </row>
    <row r="5" spans="1:21" s="80" customFormat="1" ht="15" customHeight="1" x14ac:dyDescent="0.3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80" customFormat="1" ht="15" customHeight="1" x14ac:dyDescent="0.35">
      <c r="A6" s="79"/>
      <c r="B6" s="79"/>
      <c r="C6" s="79"/>
      <c r="D6" s="79"/>
      <c r="E6" s="136" t="s">
        <v>117</v>
      </c>
      <c r="F6" s="137"/>
      <c r="G6" s="137"/>
      <c r="H6" s="137"/>
      <c r="I6" s="137"/>
      <c r="J6" s="137"/>
      <c r="K6" s="137"/>
      <c r="L6" s="137"/>
      <c r="M6" s="137"/>
      <c r="N6" s="79"/>
      <c r="O6" s="79"/>
      <c r="P6" s="79"/>
      <c r="Q6" s="79"/>
      <c r="R6" s="79"/>
      <c r="S6" s="79"/>
      <c r="T6" s="79"/>
      <c r="U6" s="79"/>
    </row>
    <row r="7" spans="1:21" s="80" customFormat="1" ht="15" customHeight="1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ht="15" customHeight="1" x14ac:dyDescent="0.25">
      <c r="A8" s="3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94" customFormat="1" ht="15" customHeight="1" x14ac:dyDescent="0.25">
      <c r="A10" s="148" t="s">
        <v>4</v>
      </c>
      <c r="B10" s="148" t="s">
        <v>5</v>
      </c>
      <c r="C10" s="148" t="s">
        <v>6</v>
      </c>
      <c r="D10" s="149"/>
      <c r="E10" s="149"/>
      <c r="F10" s="150" t="s">
        <v>7</v>
      </c>
      <c r="G10" s="151"/>
      <c r="H10" s="151"/>
      <c r="I10" s="152" t="s">
        <v>8</v>
      </c>
      <c r="J10" s="153"/>
      <c r="K10" s="153"/>
      <c r="L10" s="148" t="s">
        <v>9</v>
      </c>
      <c r="M10" s="149"/>
      <c r="N10" s="149"/>
      <c r="O10" s="148" t="s">
        <v>10</v>
      </c>
      <c r="P10" s="149"/>
      <c r="Q10" s="149"/>
      <c r="R10" s="148" t="s">
        <v>11</v>
      </c>
      <c r="S10" s="149"/>
      <c r="T10" s="149"/>
      <c r="U10" s="93"/>
    </row>
    <row r="11" spans="1:21" s="94" customFormat="1" ht="15" customHeight="1" x14ac:dyDescent="0.25">
      <c r="A11" s="149"/>
      <c r="B11" s="149"/>
      <c r="C11" s="149"/>
      <c r="D11" s="149"/>
      <c r="E11" s="149"/>
      <c r="F11" s="151"/>
      <c r="G11" s="151"/>
      <c r="H11" s="151"/>
      <c r="I11" s="153"/>
      <c r="J11" s="153"/>
      <c r="K11" s="153"/>
      <c r="L11" s="149"/>
      <c r="M11" s="149"/>
      <c r="N11" s="149"/>
      <c r="O11" s="149"/>
      <c r="P11" s="149"/>
      <c r="Q11" s="149"/>
      <c r="R11" s="149"/>
      <c r="S11" s="149"/>
      <c r="T11" s="149"/>
      <c r="U11" s="93"/>
    </row>
    <row r="12" spans="1:21" s="94" customFormat="1" ht="15" customHeight="1" x14ac:dyDescent="0.25">
      <c r="A12" s="149"/>
      <c r="B12" s="149"/>
      <c r="C12" s="148" t="s">
        <v>12</v>
      </c>
      <c r="D12" s="148" t="s">
        <v>13</v>
      </c>
      <c r="E12" s="148" t="s">
        <v>14</v>
      </c>
      <c r="F12" s="154" t="s">
        <v>12</v>
      </c>
      <c r="G12" s="154" t="s">
        <v>13</v>
      </c>
      <c r="H12" s="154" t="s">
        <v>14</v>
      </c>
      <c r="I12" s="148" t="s">
        <v>12</v>
      </c>
      <c r="J12" s="148" t="s">
        <v>13</v>
      </c>
      <c r="K12" s="148" t="s">
        <v>15</v>
      </c>
      <c r="L12" s="148" t="s">
        <v>12</v>
      </c>
      <c r="M12" s="148" t="s">
        <v>13</v>
      </c>
      <c r="N12" s="148" t="s">
        <v>14</v>
      </c>
      <c r="O12" s="148" t="s">
        <v>12</v>
      </c>
      <c r="P12" s="148" t="s">
        <v>13</v>
      </c>
      <c r="Q12" s="148" t="s">
        <v>14</v>
      </c>
      <c r="R12" s="148" t="s">
        <v>12</v>
      </c>
      <c r="S12" s="148" t="s">
        <v>13</v>
      </c>
      <c r="T12" s="148" t="s">
        <v>14</v>
      </c>
      <c r="U12" s="93"/>
    </row>
    <row r="13" spans="1:21" s="94" customFormat="1" ht="15" customHeight="1" x14ac:dyDescent="0.25">
      <c r="A13" s="149"/>
      <c r="B13" s="149"/>
      <c r="C13" s="149"/>
      <c r="D13" s="149"/>
      <c r="E13" s="149"/>
      <c r="F13" s="155"/>
      <c r="G13" s="155"/>
      <c r="H13" s="155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93"/>
    </row>
    <row r="14" spans="1:21" s="94" customFormat="1" ht="15" customHeight="1" x14ac:dyDescent="0.25">
      <c r="A14" s="95">
        <v>1</v>
      </c>
      <c r="B14" s="95">
        <v>2</v>
      </c>
      <c r="C14" s="95">
        <v>3</v>
      </c>
      <c r="D14" s="95">
        <v>4</v>
      </c>
      <c r="E14" s="95">
        <v>5</v>
      </c>
      <c r="F14" s="96">
        <v>6</v>
      </c>
      <c r="G14" s="96">
        <v>7</v>
      </c>
      <c r="H14" s="96">
        <v>8</v>
      </c>
      <c r="I14" s="95">
        <v>9</v>
      </c>
      <c r="J14" s="95">
        <v>10</v>
      </c>
      <c r="K14" s="95">
        <v>11</v>
      </c>
      <c r="L14" s="95">
        <v>12</v>
      </c>
      <c r="M14" s="95">
        <v>13</v>
      </c>
      <c r="N14" s="95">
        <v>14</v>
      </c>
      <c r="O14" s="95">
        <v>15</v>
      </c>
      <c r="P14" s="95">
        <v>16</v>
      </c>
      <c r="Q14" s="95">
        <v>17</v>
      </c>
      <c r="R14" s="97">
        <v>18</v>
      </c>
      <c r="S14" s="97">
        <v>19</v>
      </c>
      <c r="T14" s="97">
        <v>20</v>
      </c>
      <c r="U14" s="93"/>
    </row>
    <row r="15" spans="1:21" ht="20.25" x14ac:dyDescent="0.25">
      <c r="A15" s="39" t="s">
        <v>17</v>
      </c>
      <c r="B15" s="40" t="s">
        <v>18</v>
      </c>
      <c r="C15" s="90">
        <v>99575.37</v>
      </c>
      <c r="D15" s="90">
        <v>12095.38</v>
      </c>
      <c r="E15" s="90">
        <v>111670.75</v>
      </c>
      <c r="F15" s="90">
        <v>18387.45</v>
      </c>
      <c r="G15" s="90">
        <v>2527</v>
      </c>
      <c r="H15" s="90">
        <v>20848.240000000002</v>
      </c>
      <c r="I15" s="90">
        <v>19349.12</v>
      </c>
      <c r="J15" s="90">
        <v>1916.09</v>
      </c>
      <c r="K15" s="90">
        <f>21265.21-66.111</f>
        <v>21199.098999999998</v>
      </c>
      <c r="L15" s="90">
        <v>105.23</v>
      </c>
      <c r="M15" s="90">
        <v>75.819999999999993</v>
      </c>
      <c r="N15" s="90">
        <v>102</v>
      </c>
      <c r="O15" s="90">
        <v>961.67</v>
      </c>
      <c r="P15" s="90">
        <v>-610.91</v>
      </c>
      <c r="Q15" s="90">
        <v>416.97</v>
      </c>
      <c r="R15" s="90">
        <v>19.43</v>
      </c>
      <c r="S15" s="90">
        <v>15.84</v>
      </c>
      <c r="T15" s="90">
        <v>19.04</v>
      </c>
      <c r="U15" s="41"/>
    </row>
    <row r="16" spans="1:21" ht="28.5" x14ac:dyDescent="0.25">
      <c r="A16" s="39" t="s">
        <v>19</v>
      </c>
      <c r="B16" s="40"/>
      <c r="C16" s="90">
        <v>99575.37</v>
      </c>
      <c r="D16" s="90">
        <v>12095.38</v>
      </c>
      <c r="E16" s="90">
        <v>111670.75</v>
      </c>
      <c r="F16" s="90">
        <v>18321.78</v>
      </c>
      <c r="G16" s="90">
        <v>2527</v>
      </c>
      <c r="H16" s="90">
        <v>20848.78</v>
      </c>
      <c r="I16" s="90">
        <v>19349.12</v>
      </c>
      <c r="J16" s="90">
        <v>1921.61</v>
      </c>
      <c r="K16" s="90">
        <v>21270.73</v>
      </c>
      <c r="L16" s="90">
        <v>105.61</v>
      </c>
      <c r="M16" s="90">
        <v>76.040000000000006</v>
      </c>
      <c r="N16" s="90">
        <v>102.02</v>
      </c>
      <c r="O16" s="90">
        <v>1027.3399999999999</v>
      </c>
      <c r="P16" s="90">
        <v>-605.39</v>
      </c>
      <c r="Q16" s="90">
        <v>421.95</v>
      </c>
      <c r="R16" s="90">
        <v>19.43</v>
      </c>
      <c r="S16" s="90">
        <v>15.89</v>
      </c>
      <c r="T16" s="90">
        <v>19.05</v>
      </c>
      <c r="U16" s="41"/>
    </row>
    <row r="17" spans="1:21" ht="20.25" x14ac:dyDescent="0.25">
      <c r="A17" s="39" t="s">
        <v>20</v>
      </c>
      <c r="B17" s="40"/>
      <c r="C17" s="90">
        <v>96153.1</v>
      </c>
      <c r="D17" s="90">
        <v>12075.51</v>
      </c>
      <c r="E17" s="90">
        <v>108228.61</v>
      </c>
      <c r="F17" s="90">
        <v>16162.31</v>
      </c>
      <c r="G17" s="90">
        <v>2475.94</v>
      </c>
      <c r="H17" s="90">
        <v>18638.240000000002</v>
      </c>
      <c r="I17" s="90">
        <v>18359.16</v>
      </c>
      <c r="J17" s="90">
        <v>1930.58</v>
      </c>
      <c r="K17" s="90">
        <v>20289.740000000002</v>
      </c>
      <c r="L17" s="90">
        <v>113.59</v>
      </c>
      <c r="M17" s="90">
        <v>77.97</v>
      </c>
      <c r="N17" s="90">
        <v>108.86</v>
      </c>
      <c r="O17" s="90">
        <v>2196.85</v>
      </c>
      <c r="P17" s="90">
        <v>-545.36</v>
      </c>
      <c r="Q17" s="90">
        <v>1651.5</v>
      </c>
      <c r="R17" s="90">
        <v>19.09</v>
      </c>
      <c r="S17" s="90">
        <v>15.99</v>
      </c>
      <c r="T17" s="90">
        <v>18.75</v>
      </c>
      <c r="U17" s="41"/>
    </row>
    <row r="18" spans="1:21" ht="20.25" x14ac:dyDescent="0.25">
      <c r="A18" s="42" t="s">
        <v>21</v>
      </c>
      <c r="B18" s="43" t="s">
        <v>22</v>
      </c>
      <c r="C18" s="91">
        <v>49023.1</v>
      </c>
      <c r="D18" s="91">
        <v>1775</v>
      </c>
      <c r="E18" s="91">
        <v>50798.1</v>
      </c>
      <c r="F18" s="91">
        <v>8920.1299999999992</v>
      </c>
      <c r="G18" s="91">
        <v>336.61</v>
      </c>
      <c r="H18" s="91">
        <v>9256.74</v>
      </c>
      <c r="I18" s="91">
        <v>10677.64</v>
      </c>
      <c r="J18" s="91">
        <v>402.93</v>
      </c>
      <c r="K18" s="91">
        <v>11080.57</v>
      </c>
      <c r="L18" s="91">
        <v>119.7</v>
      </c>
      <c r="M18" s="91">
        <v>119.7</v>
      </c>
      <c r="N18" s="91">
        <v>119.7</v>
      </c>
      <c r="O18" s="91">
        <v>1757.51</v>
      </c>
      <c r="P18" s="91">
        <v>66.319999999999993</v>
      </c>
      <c r="Q18" s="91">
        <v>1823.83</v>
      </c>
      <c r="R18" s="91">
        <v>21.78</v>
      </c>
      <c r="S18" s="91">
        <v>22.7</v>
      </c>
      <c r="T18" s="91">
        <v>21.81</v>
      </c>
      <c r="U18" s="41"/>
    </row>
    <row r="19" spans="1:21" ht="20.25" x14ac:dyDescent="0.25">
      <c r="A19" s="42" t="s">
        <v>23</v>
      </c>
      <c r="B19" s="43" t="s">
        <v>24</v>
      </c>
      <c r="C19" s="91">
        <v>11909.1</v>
      </c>
      <c r="D19" s="91" t="s">
        <v>25</v>
      </c>
      <c r="E19" s="91">
        <v>11909.1</v>
      </c>
      <c r="F19" s="91">
        <v>2898.42</v>
      </c>
      <c r="G19" s="91" t="s">
        <v>25</v>
      </c>
      <c r="H19" s="91">
        <v>2898.42</v>
      </c>
      <c r="I19" s="91">
        <v>2811.29</v>
      </c>
      <c r="J19" s="91" t="s">
        <v>25</v>
      </c>
      <c r="K19" s="91">
        <v>2811.29</v>
      </c>
      <c r="L19" s="91">
        <v>96.99</v>
      </c>
      <c r="M19" s="91" t="s">
        <v>25</v>
      </c>
      <c r="N19" s="91">
        <v>96.99</v>
      </c>
      <c r="O19" s="91">
        <v>-87.13</v>
      </c>
      <c r="P19" s="91" t="s">
        <v>25</v>
      </c>
      <c r="Q19" s="91">
        <v>-87.13</v>
      </c>
      <c r="R19" s="91">
        <v>23.61</v>
      </c>
      <c r="S19" s="91" t="s">
        <v>25</v>
      </c>
      <c r="T19" s="91">
        <v>23.61</v>
      </c>
      <c r="U19" s="41"/>
    </row>
    <row r="20" spans="1:21" ht="20.25" x14ac:dyDescent="0.25">
      <c r="A20" s="44" t="s">
        <v>26</v>
      </c>
      <c r="B20" s="45" t="s">
        <v>27</v>
      </c>
      <c r="C20" s="92">
        <v>24482.2</v>
      </c>
      <c r="D20" s="92">
        <v>1921.11</v>
      </c>
      <c r="E20" s="92">
        <v>26403.31</v>
      </c>
      <c r="F20" s="92">
        <v>3592.27</v>
      </c>
      <c r="G20" s="92">
        <v>1018.3</v>
      </c>
      <c r="H20" s="92">
        <v>4610.5600000000004</v>
      </c>
      <c r="I20" s="92">
        <v>2991.57</v>
      </c>
      <c r="J20" s="92">
        <v>417.73</v>
      </c>
      <c r="K20" s="92">
        <v>3409.3</v>
      </c>
      <c r="L20" s="92">
        <v>83.28</v>
      </c>
      <c r="M20" s="92">
        <v>41.02</v>
      </c>
      <c r="N20" s="92">
        <v>73.95</v>
      </c>
      <c r="O20" s="92">
        <v>-600.70000000000005</v>
      </c>
      <c r="P20" s="92">
        <v>-600.57000000000005</v>
      </c>
      <c r="Q20" s="92">
        <v>-1201.26</v>
      </c>
      <c r="R20" s="92">
        <v>12.22</v>
      </c>
      <c r="S20" s="92">
        <v>21.74</v>
      </c>
      <c r="T20" s="92">
        <v>12.91</v>
      </c>
      <c r="U20" s="41"/>
    </row>
    <row r="21" spans="1:21" ht="30" x14ac:dyDescent="0.25">
      <c r="A21" s="46" t="s">
        <v>28</v>
      </c>
      <c r="B21" s="43" t="s">
        <v>29</v>
      </c>
      <c r="C21" s="91">
        <v>17514.099999999999</v>
      </c>
      <c r="D21" s="91" t="s">
        <v>25</v>
      </c>
      <c r="E21" s="91">
        <v>17514.099999999999</v>
      </c>
      <c r="F21" s="91">
        <v>690.89</v>
      </c>
      <c r="G21" s="91" t="s">
        <v>25</v>
      </c>
      <c r="H21" s="91">
        <v>690.89</v>
      </c>
      <c r="I21" s="91">
        <v>1446.62</v>
      </c>
      <c r="J21" s="91" t="s">
        <v>25</v>
      </c>
      <c r="K21" s="91">
        <v>1446.62</v>
      </c>
      <c r="L21" s="91">
        <v>209.38</v>
      </c>
      <c r="M21" s="91" t="s">
        <v>25</v>
      </c>
      <c r="N21" s="91">
        <v>209.38</v>
      </c>
      <c r="O21" s="91">
        <v>755.73</v>
      </c>
      <c r="P21" s="91" t="s">
        <v>25</v>
      </c>
      <c r="Q21" s="91">
        <v>755.73</v>
      </c>
      <c r="R21" s="91">
        <v>8.26</v>
      </c>
      <c r="S21" s="91" t="s">
        <v>25</v>
      </c>
      <c r="T21" s="91">
        <v>8.26</v>
      </c>
      <c r="U21" s="41"/>
    </row>
    <row r="22" spans="1:21" ht="20.25" x14ac:dyDescent="0.25">
      <c r="A22" s="46" t="s">
        <v>30</v>
      </c>
      <c r="B22" s="43" t="s">
        <v>31</v>
      </c>
      <c r="C22" s="91">
        <v>3988.3</v>
      </c>
      <c r="D22" s="91">
        <v>700.31</v>
      </c>
      <c r="E22" s="91">
        <v>4688.6099999999997</v>
      </c>
      <c r="F22" s="91">
        <v>892.65</v>
      </c>
      <c r="G22" s="91">
        <v>157.41999999999999</v>
      </c>
      <c r="H22" s="91">
        <v>1050.07</v>
      </c>
      <c r="I22" s="91">
        <v>969.15</v>
      </c>
      <c r="J22" s="91">
        <v>170.95</v>
      </c>
      <c r="K22" s="91">
        <v>1140.0999999999999</v>
      </c>
      <c r="L22" s="91">
        <v>108.57</v>
      </c>
      <c r="M22" s="91">
        <v>108.59</v>
      </c>
      <c r="N22" s="91">
        <v>108.57</v>
      </c>
      <c r="O22" s="91">
        <v>76.5</v>
      </c>
      <c r="P22" s="91">
        <v>13.53</v>
      </c>
      <c r="Q22" s="91">
        <v>90.03</v>
      </c>
      <c r="R22" s="91">
        <v>24.3</v>
      </c>
      <c r="S22" s="91">
        <v>24.41</v>
      </c>
      <c r="T22" s="91">
        <v>24.32</v>
      </c>
      <c r="U22" s="41"/>
    </row>
    <row r="23" spans="1:21" ht="20.25" x14ac:dyDescent="0.25">
      <c r="A23" s="46" t="s">
        <v>32</v>
      </c>
      <c r="B23" s="43" t="s">
        <v>33</v>
      </c>
      <c r="C23" s="91">
        <v>2979.8</v>
      </c>
      <c r="D23" s="91">
        <v>1220.8</v>
      </c>
      <c r="E23" s="91">
        <v>4200.6000000000004</v>
      </c>
      <c r="F23" s="91">
        <v>2008.72</v>
      </c>
      <c r="G23" s="91">
        <v>860.88</v>
      </c>
      <c r="H23" s="91">
        <v>2869.6</v>
      </c>
      <c r="I23" s="91">
        <v>575.80999999999995</v>
      </c>
      <c r="J23" s="91">
        <v>246.77</v>
      </c>
      <c r="K23" s="91">
        <v>822.58</v>
      </c>
      <c r="L23" s="91">
        <v>28.67</v>
      </c>
      <c r="M23" s="91">
        <v>28.66</v>
      </c>
      <c r="N23" s="91">
        <v>28.67</v>
      </c>
      <c r="O23" s="91">
        <v>-1432.91</v>
      </c>
      <c r="P23" s="91">
        <v>-614.11</v>
      </c>
      <c r="Q23" s="91">
        <v>-2047.02</v>
      </c>
      <c r="R23" s="91">
        <v>19.32</v>
      </c>
      <c r="S23" s="91">
        <v>20.21</v>
      </c>
      <c r="T23" s="91">
        <v>19.579999999999998</v>
      </c>
      <c r="U23" s="41"/>
    </row>
    <row r="24" spans="1:21" ht="30" x14ac:dyDescent="0.25">
      <c r="A24" s="46" t="s">
        <v>34</v>
      </c>
      <c r="B24" s="43" t="s">
        <v>35</v>
      </c>
      <c r="C24" s="91" t="s">
        <v>25</v>
      </c>
      <c r="D24" s="91" t="s">
        <v>25</v>
      </c>
      <c r="E24" s="91" t="s">
        <v>25</v>
      </c>
      <c r="F24" s="91" t="s">
        <v>25</v>
      </c>
      <c r="G24" s="91" t="s">
        <v>25</v>
      </c>
      <c r="H24" s="91" t="s">
        <v>25</v>
      </c>
      <c r="I24" s="91" t="s">
        <v>25</v>
      </c>
      <c r="J24" s="91" t="s">
        <v>25</v>
      </c>
      <c r="K24" s="91" t="s">
        <v>25</v>
      </c>
      <c r="L24" s="91" t="s">
        <v>25</v>
      </c>
      <c r="M24" s="91" t="s">
        <v>25</v>
      </c>
      <c r="N24" s="91" t="s">
        <v>25</v>
      </c>
      <c r="O24" s="91" t="s">
        <v>25</v>
      </c>
      <c r="P24" s="91" t="s">
        <v>25</v>
      </c>
      <c r="Q24" s="91" t="s">
        <v>25</v>
      </c>
      <c r="R24" s="91" t="s">
        <v>25</v>
      </c>
      <c r="S24" s="91" t="s">
        <v>25</v>
      </c>
      <c r="T24" s="91" t="s">
        <v>25</v>
      </c>
      <c r="U24" s="41"/>
    </row>
    <row r="25" spans="1:21" ht="20.25" x14ac:dyDescent="0.25">
      <c r="A25" s="44" t="s">
        <v>36</v>
      </c>
      <c r="B25" s="45" t="s">
        <v>37</v>
      </c>
      <c r="C25" s="92">
        <v>9060.9</v>
      </c>
      <c r="D25" s="92">
        <v>8278.7000000000007</v>
      </c>
      <c r="E25" s="92">
        <v>17339.599999999999</v>
      </c>
      <c r="F25" s="92">
        <v>259.61</v>
      </c>
      <c r="G25" s="92">
        <v>1074.73</v>
      </c>
      <c r="H25" s="92">
        <v>1334.34</v>
      </c>
      <c r="I25" s="92">
        <v>1435.32</v>
      </c>
      <c r="J25" s="92">
        <v>1077.7</v>
      </c>
      <c r="K25" s="92">
        <v>2513.02</v>
      </c>
      <c r="L25" s="92">
        <v>552.88</v>
      </c>
      <c r="M25" s="92">
        <v>100.28</v>
      </c>
      <c r="N25" s="92">
        <v>188.33</v>
      </c>
      <c r="O25" s="92">
        <v>1175.71</v>
      </c>
      <c r="P25" s="92">
        <v>2.97</v>
      </c>
      <c r="Q25" s="92">
        <v>1178.68</v>
      </c>
      <c r="R25" s="92">
        <v>15.84</v>
      </c>
      <c r="S25" s="92">
        <v>13.02</v>
      </c>
      <c r="T25" s="92">
        <v>14.49</v>
      </c>
      <c r="U25" s="41"/>
    </row>
    <row r="26" spans="1:21" ht="20.25" x14ac:dyDescent="0.25">
      <c r="A26" s="46" t="s">
        <v>38</v>
      </c>
      <c r="B26" s="43" t="s">
        <v>39</v>
      </c>
      <c r="C26" s="91" t="s">
        <v>25</v>
      </c>
      <c r="D26" s="91">
        <v>3417.3</v>
      </c>
      <c r="E26" s="91">
        <v>3417.3</v>
      </c>
      <c r="F26" s="91" t="s">
        <v>25</v>
      </c>
      <c r="G26" s="91">
        <v>94.5</v>
      </c>
      <c r="H26" s="91">
        <v>94.5</v>
      </c>
      <c r="I26" s="91" t="s">
        <v>25</v>
      </c>
      <c r="J26" s="91">
        <v>206.24</v>
      </c>
      <c r="K26" s="91">
        <v>206.24</v>
      </c>
      <c r="L26" s="91" t="s">
        <v>25</v>
      </c>
      <c r="M26" s="91">
        <v>218.24</v>
      </c>
      <c r="N26" s="91">
        <v>218.24</v>
      </c>
      <c r="O26" s="91" t="s">
        <v>25</v>
      </c>
      <c r="P26" s="91">
        <v>111.74</v>
      </c>
      <c r="Q26" s="91">
        <v>111.74</v>
      </c>
      <c r="R26" s="91" t="s">
        <v>25</v>
      </c>
      <c r="S26" s="91">
        <v>6.04</v>
      </c>
      <c r="T26" s="91">
        <v>6.04</v>
      </c>
      <c r="U26" s="41"/>
    </row>
    <row r="27" spans="1:21" ht="20.25" x14ac:dyDescent="0.25">
      <c r="A27" s="46" t="s">
        <v>40</v>
      </c>
      <c r="B27" s="43" t="s">
        <v>41</v>
      </c>
      <c r="C27" s="91">
        <v>9060.9</v>
      </c>
      <c r="D27" s="91" t="s">
        <v>25</v>
      </c>
      <c r="E27" s="91">
        <v>9060.9</v>
      </c>
      <c r="F27" s="91">
        <v>259.61</v>
      </c>
      <c r="G27" s="91" t="s">
        <v>25</v>
      </c>
      <c r="H27" s="91">
        <v>259.61</v>
      </c>
      <c r="I27" s="91">
        <v>1435.32</v>
      </c>
      <c r="J27" s="91" t="s">
        <v>25</v>
      </c>
      <c r="K27" s="91">
        <v>1435.32</v>
      </c>
      <c r="L27" s="91">
        <v>552.88</v>
      </c>
      <c r="M27" s="91" t="s">
        <v>25</v>
      </c>
      <c r="N27" s="91">
        <v>552.88</v>
      </c>
      <c r="O27" s="91">
        <v>1175.71</v>
      </c>
      <c r="P27" s="91" t="s">
        <v>25</v>
      </c>
      <c r="Q27" s="91">
        <v>1175.71</v>
      </c>
      <c r="R27" s="91">
        <v>15.84</v>
      </c>
      <c r="S27" s="91" t="s">
        <v>25</v>
      </c>
      <c r="T27" s="91">
        <v>15.84</v>
      </c>
      <c r="U27" s="41"/>
    </row>
    <row r="28" spans="1:21" ht="20.25" x14ac:dyDescent="0.25">
      <c r="A28" s="46" t="s">
        <v>42</v>
      </c>
      <c r="B28" s="43" t="s">
        <v>43</v>
      </c>
      <c r="C28" s="91" t="s">
        <v>25</v>
      </c>
      <c r="D28" s="91">
        <v>4861.3999999999996</v>
      </c>
      <c r="E28" s="91">
        <v>4861.3999999999996</v>
      </c>
      <c r="F28" s="91" t="s">
        <v>25</v>
      </c>
      <c r="G28" s="91">
        <v>980.23</v>
      </c>
      <c r="H28" s="91">
        <v>980.23</v>
      </c>
      <c r="I28" s="91" t="s">
        <v>25</v>
      </c>
      <c r="J28" s="91">
        <v>871.46</v>
      </c>
      <c r="K28" s="91">
        <v>871.46</v>
      </c>
      <c r="L28" s="91" t="s">
        <v>25</v>
      </c>
      <c r="M28" s="91">
        <v>88.9</v>
      </c>
      <c r="N28" s="91">
        <v>88.9</v>
      </c>
      <c r="O28" s="91" t="s">
        <v>25</v>
      </c>
      <c r="P28" s="91">
        <v>-108.77</v>
      </c>
      <c r="Q28" s="91">
        <v>-108.77</v>
      </c>
      <c r="R28" s="91" t="s">
        <v>25</v>
      </c>
      <c r="S28" s="91">
        <v>17.93</v>
      </c>
      <c r="T28" s="91">
        <v>17.93</v>
      </c>
      <c r="U28" s="41"/>
    </row>
    <row r="29" spans="1:21" ht="20.25" x14ac:dyDescent="0.25">
      <c r="A29" s="46" t="s">
        <v>44</v>
      </c>
      <c r="B29" s="43" t="s">
        <v>45</v>
      </c>
      <c r="C29" s="91" t="s">
        <v>25</v>
      </c>
      <c r="D29" s="91">
        <v>1358.8</v>
      </c>
      <c r="E29" s="91">
        <v>1358.8</v>
      </c>
      <c r="F29" s="91" t="s">
        <v>25</v>
      </c>
      <c r="G29" s="91">
        <v>657.51</v>
      </c>
      <c r="H29" s="91">
        <v>657.51</v>
      </c>
      <c r="I29" s="91" t="s">
        <v>25</v>
      </c>
      <c r="J29" s="91">
        <v>622.26</v>
      </c>
      <c r="K29" s="91">
        <v>622.26</v>
      </c>
      <c r="L29" s="91" t="s">
        <v>25</v>
      </c>
      <c r="M29" s="91">
        <v>94.64</v>
      </c>
      <c r="N29" s="91">
        <v>94.64</v>
      </c>
      <c r="O29" s="91" t="s">
        <v>25</v>
      </c>
      <c r="P29" s="91">
        <v>-35.25</v>
      </c>
      <c r="Q29" s="91">
        <v>-35.25</v>
      </c>
      <c r="R29" s="91" t="s">
        <v>25</v>
      </c>
      <c r="S29" s="91">
        <v>45.79</v>
      </c>
      <c r="T29" s="91">
        <v>45.79</v>
      </c>
      <c r="U29" s="41"/>
    </row>
    <row r="30" spans="1:21" ht="20.25" x14ac:dyDescent="0.25">
      <c r="A30" s="46" t="s">
        <v>46</v>
      </c>
      <c r="B30" s="43" t="s">
        <v>47</v>
      </c>
      <c r="C30" s="91" t="s">
        <v>25</v>
      </c>
      <c r="D30" s="91">
        <v>3502.6</v>
      </c>
      <c r="E30" s="91">
        <v>3502.6</v>
      </c>
      <c r="F30" s="91" t="s">
        <v>25</v>
      </c>
      <c r="G30" s="91">
        <v>322.72000000000003</v>
      </c>
      <c r="H30" s="91">
        <v>322.72000000000003</v>
      </c>
      <c r="I30" s="91" t="s">
        <v>25</v>
      </c>
      <c r="J30" s="91">
        <v>249.2</v>
      </c>
      <c r="K30" s="91">
        <v>249.2</v>
      </c>
      <c r="L30" s="91" t="s">
        <v>25</v>
      </c>
      <c r="M30" s="91">
        <v>77.22</v>
      </c>
      <c r="N30" s="91">
        <v>77.22</v>
      </c>
      <c r="O30" s="91" t="s">
        <v>25</v>
      </c>
      <c r="P30" s="91">
        <v>-73.52</v>
      </c>
      <c r="Q30" s="91">
        <v>-73.52</v>
      </c>
      <c r="R30" s="91" t="s">
        <v>25</v>
      </c>
      <c r="S30" s="91">
        <v>7.11</v>
      </c>
      <c r="T30" s="91">
        <v>7.11</v>
      </c>
      <c r="U30" s="41"/>
    </row>
    <row r="31" spans="1:21" ht="28.5" x14ac:dyDescent="0.25">
      <c r="A31" s="44" t="s">
        <v>48</v>
      </c>
      <c r="B31" s="45" t="s">
        <v>49</v>
      </c>
      <c r="C31" s="92">
        <v>27.8</v>
      </c>
      <c r="D31" s="92" t="s">
        <v>25</v>
      </c>
      <c r="E31" s="92">
        <v>27.8</v>
      </c>
      <c r="F31" s="92" t="s">
        <v>25</v>
      </c>
      <c r="G31" s="92" t="s">
        <v>25</v>
      </c>
      <c r="H31" s="92" t="s">
        <v>25</v>
      </c>
      <c r="I31" s="92">
        <v>3.56</v>
      </c>
      <c r="J31" s="92" t="s">
        <v>25</v>
      </c>
      <c r="K31" s="92">
        <v>3.56</v>
      </c>
      <c r="L31" s="92" t="s">
        <v>25</v>
      </c>
      <c r="M31" s="92" t="s">
        <v>25</v>
      </c>
      <c r="N31" s="92" t="s">
        <v>25</v>
      </c>
      <c r="O31" s="92">
        <v>3.56</v>
      </c>
      <c r="P31" s="92" t="s">
        <v>25</v>
      </c>
      <c r="Q31" s="92">
        <v>3.56</v>
      </c>
      <c r="R31" s="92">
        <v>12.81</v>
      </c>
      <c r="S31" s="92" t="s">
        <v>25</v>
      </c>
      <c r="T31" s="92">
        <v>12.81</v>
      </c>
      <c r="U31" s="41"/>
    </row>
    <row r="32" spans="1:21" ht="20.25" x14ac:dyDescent="0.25">
      <c r="A32" s="46" t="s">
        <v>50</v>
      </c>
      <c r="B32" s="43" t="s">
        <v>51</v>
      </c>
      <c r="C32" s="91">
        <v>27.8</v>
      </c>
      <c r="D32" s="91" t="s">
        <v>25</v>
      </c>
      <c r="E32" s="91">
        <v>27.8</v>
      </c>
      <c r="F32" s="91" t="s">
        <v>25</v>
      </c>
      <c r="G32" s="91" t="s">
        <v>25</v>
      </c>
      <c r="H32" s="91" t="s">
        <v>25</v>
      </c>
      <c r="I32" s="91">
        <v>3.56</v>
      </c>
      <c r="J32" s="91" t="s">
        <v>25</v>
      </c>
      <c r="K32" s="91">
        <v>3.56</v>
      </c>
      <c r="L32" s="91" t="s">
        <v>25</v>
      </c>
      <c r="M32" s="91" t="s">
        <v>25</v>
      </c>
      <c r="N32" s="91" t="s">
        <v>25</v>
      </c>
      <c r="O32" s="91">
        <v>3.56</v>
      </c>
      <c r="P32" s="91" t="s">
        <v>25</v>
      </c>
      <c r="Q32" s="91">
        <v>3.56</v>
      </c>
      <c r="R32" s="91">
        <v>12.81</v>
      </c>
      <c r="S32" s="91" t="s">
        <v>25</v>
      </c>
      <c r="T32" s="91">
        <v>12.81</v>
      </c>
      <c r="U32" s="41"/>
    </row>
    <row r="33" spans="1:21" ht="30" x14ac:dyDescent="0.25">
      <c r="A33" s="46" t="s">
        <v>52</v>
      </c>
      <c r="B33" s="43" t="s">
        <v>53</v>
      </c>
      <c r="C33" s="91">
        <v>27.8</v>
      </c>
      <c r="D33" s="91" t="s">
        <v>25</v>
      </c>
      <c r="E33" s="91">
        <v>27.8</v>
      </c>
      <c r="F33" s="91" t="s">
        <v>25</v>
      </c>
      <c r="G33" s="91" t="s">
        <v>25</v>
      </c>
      <c r="H33" s="91" t="s">
        <v>25</v>
      </c>
      <c r="I33" s="91">
        <v>3.56</v>
      </c>
      <c r="J33" s="91" t="s">
        <v>25</v>
      </c>
      <c r="K33" s="91">
        <v>3.56</v>
      </c>
      <c r="L33" s="91" t="s">
        <v>25</v>
      </c>
      <c r="M33" s="91" t="s">
        <v>25</v>
      </c>
      <c r="N33" s="91" t="s">
        <v>25</v>
      </c>
      <c r="O33" s="91">
        <v>3.56</v>
      </c>
      <c r="P33" s="91" t="s">
        <v>25</v>
      </c>
      <c r="Q33" s="91">
        <v>3.56</v>
      </c>
      <c r="R33" s="91">
        <v>12.81</v>
      </c>
      <c r="S33" s="91" t="s">
        <v>25</v>
      </c>
      <c r="T33" s="91">
        <v>12.81</v>
      </c>
      <c r="U33" s="41"/>
    </row>
    <row r="34" spans="1:21" ht="20.25" x14ac:dyDescent="0.25">
      <c r="A34" s="46" t="s">
        <v>54</v>
      </c>
      <c r="B34" s="43" t="s">
        <v>55</v>
      </c>
      <c r="C34" s="91" t="s">
        <v>25</v>
      </c>
      <c r="D34" s="91" t="s">
        <v>25</v>
      </c>
      <c r="E34" s="91" t="s">
        <v>25</v>
      </c>
      <c r="F34" s="91" t="s">
        <v>25</v>
      </c>
      <c r="G34" s="91" t="s">
        <v>25</v>
      </c>
      <c r="H34" s="91" t="s">
        <v>25</v>
      </c>
      <c r="I34" s="91" t="s">
        <v>25</v>
      </c>
      <c r="J34" s="91" t="s">
        <v>25</v>
      </c>
      <c r="K34" s="91" t="s">
        <v>25</v>
      </c>
      <c r="L34" s="91" t="s">
        <v>25</v>
      </c>
      <c r="M34" s="91" t="s">
        <v>25</v>
      </c>
      <c r="N34" s="91" t="s">
        <v>25</v>
      </c>
      <c r="O34" s="91" t="s">
        <v>25</v>
      </c>
      <c r="P34" s="91" t="s">
        <v>25</v>
      </c>
      <c r="Q34" s="91" t="s">
        <v>25</v>
      </c>
      <c r="R34" s="91" t="s">
        <v>25</v>
      </c>
      <c r="S34" s="91" t="s">
        <v>25</v>
      </c>
      <c r="T34" s="91" t="s">
        <v>25</v>
      </c>
      <c r="U34" s="41"/>
    </row>
    <row r="35" spans="1:21" ht="30" x14ac:dyDescent="0.25">
      <c r="A35" s="46" t="s">
        <v>56</v>
      </c>
      <c r="B35" s="43" t="s">
        <v>57</v>
      </c>
      <c r="C35" s="91" t="s">
        <v>25</v>
      </c>
      <c r="D35" s="91" t="s">
        <v>25</v>
      </c>
      <c r="E35" s="91" t="s">
        <v>25</v>
      </c>
      <c r="F35" s="91" t="s">
        <v>25</v>
      </c>
      <c r="G35" s="91" t="s">
        <v>25</v>
      </c>
      <c r="H35" s="91" t="s">
        <v>25</v>
      </c>
      <c r="I35" s="91" t="s">
        <v>25</v>
      </c>
      <c r="J35" s="91" t="s">
        <v>25</v>
      </c>
      <c r="K35" s="91" t="s">
        <v>25</v>
      </c>
      <c r="L35" s="91" t="s">
        <v>25</v>
      </c>
      <c r="M35" s="91" t="s">
        <v>25</v>
      </c>
      <c r="N35" s="91" t="s">
        <v>25</v>
      </c>
      <c r="O35" s="91" t="s">
        <v>25</v>
      </c>
      <c r="P35" s="91" t="s">
        <v>25</v>
      </c>
      <c r="Q35" s="91" t="s">
        <v>25</v>
      </c>
      <c r="R35" s="91" t="s">
        <v>25</v>
      </c>
      <c r="S35" s="91" t="s">
        <v>25</v>
      </c>
      <c r="T35" s="91" t="s">
        <v>25</v>
      </c>
      <c r="U35" s="41"/>
    </row>
    <row r="36" spans="1:21" ht="20.25" x14ac:dyDescent="0.25">
      <c r="A36" s="44" t="s">
        <v>58</v>
      </c>
      <c r="B36" s="45" t="s">
        <v>59</v>
      </c>
      <c r="C36" s="92">
        <v>1650</v>
      </c>
      <c r="D36" s="92">
        <v>100.7</v>
      </c>
      <c r="E36" s="92">
        <v>1750.7</v>
      </c>
      <c r="F36" s="92">
        <v>491.88</v>
      </c>
      <c r="G36" s="92">
        <v>46.3</v>
      </c>
      <c r="H36" s="92">
        <v>538.17999999999995</v>
      </c>
      <c r="I36" s="92">
        <v>439.78</v>
      </c>
      <c r="J36" s="92">
        <v>32.22</v>
      </c>
      <c r="K36" s="92">
        <v>472</v>
      </c>
      <c r="L36" s="92">
        <v>89.41</v>
      </c>
      <c r="M36" s="92">
        <v>69.59</v>
      </c>
      <c r="N36" s="92">
        <v>87.7</v>
      </c>
      <c r="O36" s="92">
        <v>-52.1</v>
      </c>
      <c r="P36" s="92">
        <v>-14.08</v>
      </c>
      <c r="Q36" s="92">
        <v>-66.180000000000007</v>
      </c>
      <c r="R36" s="92">
        <v>26.65</v>
      </c>
      <c r="S36" s="92">
        <v>32</v>
      </c>
      <c r="T36" s="92">
        <v>26.96</v>
      </c>
      <c r="U36" s="41"/>
    </row>
    <row r="37" spans="1:21" ht="30" x14ac:dyDescent="0.25">
      <c r="A37" s="46" t="s">
        <v>60</v>
      </c>
      <c r="B37" s="43" t="s">
        <v>61</v>
      </c>
      <c r="C37" s="91">
        <v>1455</v>
      </c>
      <c r="D37" s="91" t="s">
        <v>25</v>
      </c>
      <c r="E37" s="91">
        <v>1455</v>
      </c>
      <c r="F37" s="91">
        <v>350.88</v>
      </c>
      <c r="G37" s="91" t="s">
        <v>25</v>
      </c>
      <c r="H37" s="91">
        <v>350.88</v>
      </c>
      <c r="I37" s="91">
        <v>410.78</v>
      </c>
      <c r="J37" s="91" t="s">
        <v>25</v>
      </c>
      <c r="K37" s="91">
        <v>410.78</v>
      </c>
      <c r="L37" s="91">
        <v>117.07</v>
      </c>
      <c r="M37" s="91" t="s">
        <v>25</v>
      </c>
      <c r="N37" s="91">
        <v>117.07</v>
      </c>
      <c r="O37" s="91">
        <v>59.9</v>
      </c>
      <c r="P37" s="91" t="s">
        <v>25</v>
      </c>
      <c r="Q37" s="91">
        <v>59.9</v>
      </c>
      <c r="R37" s="91">
        <v>28.23</v>
      </c>
      <c r="S37" s="91" t="s">
        <v>25</v>
      </c>
      <c r="T37" s="91">
        <v>28.23</v>
      </c>
      <c r="U37" s="41"/>
    </row>
    <row r="38" spans="1:21" ht="45" x14ac:dyDescent="0.25">
      <c r="A38" s="46" t="s">
        <v>62</v>
      </c>
      <c r="B38" s="43" t="s">
        <v>63</v>
      </c>
      <c r="C38" s="91" t="s">
        <v>25</v>
      </c>
      <c r="D38" s="91">
        <v>100.7</v>
      </c>
      <c r="E38" s="91">
        <v>100.7</v>
      </c>
      <c r="F38" s="91" t="s">
        <v>25</v>
      </c>
      <c r="G38" s="91">
        <v>46.3</v>
      </c>
      <c r="H38" s="91">
        <v>46.3</v>
      </c>
      <c r="I38" s="91" t="s">
        <v>25</v>
      </c>
      <c r="J38" s="91">
        <v>32.22</v>
      </c>
      <c r="K38" s="91">
        <v>32.22</v>
      </c>
      <c r="L38" s="91" t="s">
        <v>25</v>
      </c>
      <c r="M38" s="91">
        <v>69.59</v>
      </c>
      <c r="N38" s="91">
        <v>69.59</v>
      </c>
      <c r="O38" s="91" t="s">
        <v>25</v>
      </c>
      <c r="P38" s="91">
        <v>-14.08</v>
      </c>
      <c r="Q38" s="91">
        <v>-14.08</v>
      </c>
      <c r="R38" s="91" t="s">
        <v>25</v>
      </c>
      <c r="S38" s="91">
        <v>32</v>
      </c>
      <c r="T38" s="91">
        <v>32</v>
      </c>
      <c r="U38" s="41"/>
    </row>
    <row r="39" spans="1:21" ht="45" x14ac:dyDescent="0.25">
      <c r="A39" s="46" t="s">
        <v>64</v>
      </c>
      <c r="B39" s="43" t="s">
        <v>65</v>
      </c>
      <c r="C39" s="91">
        <v>195</v>
      </c>
      <c r="D39" s="91" t="s">
        <v>25</v>
      </c>
      <c r="E39" s="91">
        <v>195</v>
      </c>
      <c r="F39" s="91">
        <v>141</v>
      </c>
      <c r="G39" s="91" t="s">
        <v>25</v>
      </c>
      <c r="H39" s="91">
        <v>141</v>
      </c>
      <c r="I39" s="91">
        <v>29</v>
      </c>
      <c r="J39" s="91" t="s">
        <v>25</v>
      </c>
      <c r="K39" s="91">
        <v>29</v>
      </c>
      <c r="L39" s="91">
        <v>20.57</v>
      </c>
      <c r="M39" s="91" t="s">
        <v>25</v>
      </c>
      <c r="N39" s="91">
        <v>20.57</v>
      </c>
      <c r="O39" s="91">
        <v>-112</v>
      </c>
      <c r="P39" s="91" t="s">
        <v>25</v>
      </c>
      <c r="Q39" s="91">
        <v>-112</v>
      </c>
      <c r="R39" s="91">
        <v>14.87</v>
      </c>
      <c r="S39" s="91" t="s">
        <v>25</v>
      </c>
      <c r="T39" s="91">
        <v>14.87</v>
      </c>
      <c r="U39" s="41"/>
    </row>
    <row r="40" spans="1:21" ht="45" x14ac:dyDescent="0.25">
      <c r="A40" s="42" t="s">
        <v>66</v>
      </c>
      <c r="B40" s="43" t="s">
        <v>67</v>
      </c>
      <c r="C40" s="91" t="s">
        <v>25</v>
      </c>
      <c r="D40" s="91" t="s">
        <v>25</v>
      </c>
      <c r="E40" s="91" t="s">
        <v>25</v>
      </c>
      <c r="F40" s="91" t="s">
        <v>25</v>
      </c>
      <c r="G40" s="91" t="s">
        <v>25</v>
      </c>
      <c r="H40" s="91" t="s">
        <v>25</v>
      </c>
      <c r="I40" s="91" t="s">
        <v>25</v>
      </c>
      <c r="J40" s="91" t="s">
        <v>25</v>
      </c>
      <c r="K40" s="91" t="s">
        <v>25</v>
      </c>
      <c r="L40" s="91" t="s">
        <v>25</v>
      </c>
      <c r="M40" s="91" t="s">
        <v>25</v>
      </c>
      <c r="N40" s="91" t="s">
        <v>25</v>
      </c>
      <c r="O40" s="91" t="s">
        <v>25</v>
      </c>
      <c r="P40" s="91" t="s">
        <v>25</v>
      </c>
      <c r="Q40" s="91" t="s">
        <v>25</v>
      </c>
      <c r="R40" s="91" t="s">
        <v>25</v>
      </c>
      <c r="S40" s="91" t="s">
        <v>25</v>
      </c>
      <c r="T40" s="91" t="s">
        <v>25</v>
      </c>
      <c r="U40" s="41"/>
    </row>
    <row r="41" spans="1:21" ht="20.25" x14ac:dyDescent="0.25">
      <c r="A41" s="39" t="s">
        <v>68</v>
      </c>
      <c r="B41" s="40"/>
      <c r="C41" s="90">
        <v>3422.27</v>
      </c>
      <c r="D41" s="90">
        <v>19.87</v>
      </c>
      <c r="E41" s="90">
        <v>3442.14</v>
      </c>
      <c r="F41" s="90">
        <v>2225.15</v>
      </c>
      <c r="G41" s="90">
        <v>51.06</v>
      </c>
      <c r="H41" s="90">
        <v>2210</v>
      </c>
      <c r="I41" s="90">
        <v>989.94</v>
      </c>
      <c r="J41" s="90">
        <v>-14.49</v>
      </c>
      <c r="K41" s="90">
        <v>975.45</v>
      </c>
      <c r="L41" s="90">
        <v>44.49</v>
      </c>
      <c r="M41" s="90">
        <v>-28.38</v>
      </c>
      <c r="N41" s="90">
        <v>44.14</v>
      </c>
      <c r="O41" s="90">
        <v>-1235.21</v>
      </c>
      <c r="P41" s="90">
        <v>-65.55</v>
      </c>
      <c r="Q41" s="90">
        <v>-1234.55</v>
      </c>
      <c r="R41" s="90">
        <v>28.93</v>
      </c>
      <c r="S41" s="90">
        <v>-72.92</v>
      </c>
      <c r="T41" s="90">
        <v>28.34</v>
      </c>
      <c r="U41" s="41"/>
    </row>
    <row r="42" spans="1:21" ht="20.25" x14ac:dyDescent="0.25">
      <c r="A42" s="39" t="s">
        <v>69</v>
      </c>
      <c r="B42" s="40"/>
      <c r="C42" s="90">
        <v>3422.27</v>
      </c>
      <c r="D42" s="90">
        <v>19.87</v>
      </c>
      <c r="E42" s="90">
        <v>3442.14</v>
      </c>
      <c r="F42" s="90">
        <v>2159.48</v>
      </c>
      <c r="G42" s="90">
        <v>51.06</v>
      </c>
      <c r="H42" s="90">
        <v>2210.54</v>
      </c>
      <c r="I42" s="90">
        <v>989.94</v>
      </c>
      <c r="J42" s="90">
        <v>-8.9700000000000006</v>
      </c>
      <c r="K42" s="90">
        <v>980.97</v>
      </c>
      <c r="L42" s="90">
        <v>45.84</v>
      </c>
      <c r="M42" s="90">
        <v>-17.57</v>
      </c>
      <c r="N42" s="90">
        <v>44.38</v>
      </c>
      <c r="O42" s="90">
        <v>-1169.54</v>
      </c>
      <c r="P42" s="90">
        <v>-60.03</v>
      </c>
      <c r="Q42" s="90">
        <v>-1229.57</v>
      </c>
      <c r="R42" s="90">
        <v>28.93</v>
      </c>
      <c r="S42" s="90">
        <v>-45.14</v>
      </c>
      <c r="T42" s="90">
        <v>28.5</v>
      </c>
      <c r="U42" s="41"/>
    </row>
    <row r="43" spans="1:21" ht="42.75" x14ac:dyDescent="0.25">
      <c r="A43" s="44" t="s">
        <v>70</v>
      </c>
      <c r="B43" s="45" t="s">
        <v>71</v>
      </c>
      <c r="C43" s="92">
        <v>2400</v>
      </c>
      <c r="D43" s="92">
        <v>19.87</v>
      </c>
      <c r="E43" s="92">
        <v>2419.87</v>
      </c>
      <c r="F43" s="92">
        <v>596.11</v>
      </c>
      <c r="G43" s="92">
        <v>5.69</v>
      </c>
      <c r="H43" s="92">
        <v>601.79999999999995</v>
      </c>
      <c r="I43" s="92">
        <v>528.82000000000005</v>
      </c>
      <c r="J43" s="92">
        <v>-14.49</v>
      </c>
      <c r="K43" s="92">
        <v>514.33000000000004</v>
      </c>
      <c r="L43" s="92">
        <v>88.71</v>
      </c>
      <c r="M43" s="92">
        <v>-254.66</v>
      </c>
      <c r="N43" s="92">
        <v>85.47</v>
      </c>
      <c r="O43" s="92">
        <v>-67.290000000000006</v>
      </c>
      <c r="P43" s="92">
        <v>-20.18</v>
      </c>
      <c r="Q43" s="92">
        <v>-87.47</v>
      </c>
      <c r="R43" s="92">
        <v>22.03</v>
      </c>
      <c r="S43" s="92">
        <v>-72.92</v>
      </c>
      <c r="T43" s="92">
        <v>21.25</v>
      </c>
      <c r="U43" s="41"/>
    </row>
    <row r="44" spans="1:21" ht="75" x14ac:dyDescent="0.25">
      <c r="A44" s="42" t="s">
        <v>72</v>
      </c>
      <c r="B44" s="43" t="s">
        <v>73</v>
      </c>
      <c r="C44" s="91">
        <v>2400</v>
      </c>
      <c r="D44" s="91" t="s">
        <v>25</v>
      </c>
      <c r="E44" s="91">
        <v>2400</v>
      </c>
      <c r="F44" s="91">
        <v>596.11</v>
      </c>
      <c r="G44" s="91" t="s">
        <v>25</v>
      </c>
      <c r="H44" s="91">
        <v>596.11</v>
      </c>
      <c r="I44" s="91">
        <v>528.82000000000005</v>
      </c>
      <c r="J44" s="91" t="s">
        <v>25</v>
      </c>
      <c r="K44" s="91">
        <v>528.82000000000005</v>
      </c>
      <c r="L44" s="91">
        <v>88.71</v>
      </c>
      <c r="M44" s="91" t="s">
        <v>25</v>
      </c>
      <c r="N44" s="91">
        <v>88.71</v>
      </c>
      <c r="O44" s="91">
        <v>-67.290000000000006</v>
      </c>
      <c r="P44" s="91" t="s">
        <v>25</v>
      </c>
      <c r="Q44" s="91">
        <v>-67.290000000000006</v>
      </c>
      <c r="R44" s="91">
        <v>22.03</v>
      </c>
      <c r="S44" s="91" t="s">
        <v>25</v>
      </c>
      <c r="T44" s="91">
        <v>22.03</v>
      </c>
      <c r="U44" s="41"/>
    </row>
    <row r="45" spans="1:21" ht="75" x14ac:dyDescent="0.25">
      <c r="A45" s="42" t="s">
        <v>74</v>
      </c>
      <c r="B45" s="43" t="s">
        <v>75</v>
      </c>
      <c r="C45" s="91" t="s">
        <v>25</v>
      </c>
      <c r="D45" s="91">
        <v>-0.63</v>
      </c>
      <c r="E45" s="91">
        <v>-0.63</v>
      </c>
      <c r="F45" s="91" t="s">
        <v>25</v>
      </c>
      <c r="G45" s="91" t="s">
        <v>25</v>
      </c>
      <c r="H45" s="91" t="s">
        <v>25</v>
      </c>
      <c r="I45" s="91" t="s">
        <v>25</v>
      </c>
      <c r="J45" s="91">
        <v>-19.649999999999999</v>
      </c>
      <c r="K45" s="91">
        <v>-19.649999999999999</v>
      </c>
      <c r="L45" s="91" t="s">
        <v>25</v>
      </c>
      <c r="M45" s="91" t="s">
        <v>25</v>
      </c>
      <c r="N45" s="91" t="s">
        <v>25</v>
      </c>
      <c r="O45" s="91" t="s">
        <v>25</v>
      </c>
      <c r="P45" s="91">
        <v>-19.649999999999999</v>
      </c>
      <c r="Q45" s="91">
        <v>-19.649999999999999</v>
      </c>
      <c r="R45" s="91" t="s">
        <v>25</v>
      </c>
      <c r="S45" s="91">
        <v>3119.05</v>
      </c>
      <c r="T45" s="91">
        <v>3119.05</v>
      </c>
      <c r="U45" s="41"/>
    </row>
    <row r="46" spans="1:21" ht="105" x14ac:dyDescent="0.25">
      <c r="A46" s="42" t="s">
        <v>76</v>
      </c>
      <c r="B46" s="43" t="s">
        <v>77</v>
      </c>
      <c r="C46" s="91" t="s">
        <v>25</v>
      </c>
      <c r="D46" s="91" t="s">
        <v>25</v>
      </c>
      <c r="E46" s="91" t="s">
        <v>25</v>
      </c>
      <c r="F46" s="91" t="s">
        <v>25</v>
      </c>
      <c r="G46" s="91" t="s">
        <v>25</v>
      </c>
      <c r="H46" s="91" t="s">
        <v>25</v>
      </c>
      <c r="I46" s="91" t="s">
        <v>25</v>
      </c>
      <c r="J46" s="91" t="s">
        <v>25</v>
      </c>
      <c r="K46" s="91" t="s">
        <v>25</v>
      </c>
      <c r="L46" s="91" t="s">
        <v>25</v>
      </c>
      <c r="M46" s="91" t="s">
        <v>25</v>
      </c>
      <c r="N46" s="91" t="s">
        <v>25</v>
      </c>
      <c r="O46" s="91" t="s">
        <v>25</v>
      </c>
      <c r="P46" s="91" t="s">
        <v>25</v>
      </c>
      <c r="Q46" s="91" t="s">
        <v>25</v>
      </c>
      <c r="R46" s="91" t="s">
        <v>25</v>
      </c>
      <c r="S46" s="91" t="s">
        <v>25</v>
      </c>
      <c r="T46" s="91" t="s">
        <v>25</v>
      </c>
      <c r="U46" s="41"/>
    </row>
    <row r="47" spans="1:21" ht="90" x14ac:dyDescent="0.25">
      <c r="A47" s="42" t="s">
        <v>78</v>
      </c>
      <c r="B47" s="43" t="s">
        <v>79</v>
      </c>
      <c r="C47" s="91" t="s">
        <v>25</v>
      </c>
      <c r="D47" s="91">
        <v>20.5</v>
      </c>
      <c r="E47" s="91">
        <v>20.5</v>
      </c>
      <c r="F47" s="91" t="s">
        <v>25</v>
      </c>
      <c r="G47" s="91">
        <v>5.69</v>
      </c>
      <c r="H47" s="91">
        <v>5.69</v>
      </c>
      <c r="I47" s="91" t="s">
        <v>25</v>
      </c>
      <c r="J47" s="91">
        <v>5.16</v>
      </c>
      <c r="K47" s="91">
        <v>5.16</v>
      </c>
      <c r="L47" s="91" t="s">
        <v>25</v>
      </c>
      <c r="M47" s="91">
        <v>90.69</v>
      </c>
      <c r="N47" s="91">
        <v>90.69</v>
      </c>
      <c r="O47" s="91" t="s">
        <v>25</v>
      </c>
      <c r="P47" s="91">
        <v>-0.53</v>
      </c>
      <c r="Q47" s="91">
        <v>-0.53</v>
      </c>
      <c r="R47" s="91" t="s">
        <v>25</v>
      </c>
      <c r="S47" s="91">
        <v>25.17</v>
      </c>
      <c r="T47" s="91">
        <v>25.17</v>
      </c>
      <c r="U47" s="41"/>
    </row>
    <row r="48" spans="1:21" ht="45" x14ac:dyDescent="0.25">
      <c r="A48" s="42" t="s">
        <v>80</v>
      </c>
      <c r="B48" s="43" t="s">
        <v>81</v>
      </c>
      <c r="C48" s="91" t="s">
        <v>25</v>
      </c>
      <c r="D48" s="91" t="s">
        <v>25</v>
      </c>
      <c r="E48" s="91" t="s">
        <v>25</v>
      </c>
      <c r="F48" s="91" t="s">
        <v>25</v>
      </c>
      <c r="G48" s="91" t="s">
        <v>25</v>
      </c>
      <c r="H48" s="91" t="s">
        <v>25</v>
      </c>
      <c r="I48" s="91" t="s">
        <v>25</v>
      </c>
      <c r="J48" s="91" t="s">
        <v>25</v>
      </c>
      <c r="K48" s="91" t="s">
        <v>25</v>
      </c>
      <c r="L48" s="91" t="s">
        <v>25</v>
      </c>
      <c r="M48" s="91" t="s">
        <v>25</v>
      </c>
      <c r="N48" s="91" t="s">
        <v>25</v>
      </c>
      <c r="O48" s="91" t="s">
        <v>25</v>
      </c>
      <c r="P48" s="91" t="s">
        <v>25</v>
      </c>
      <c r="Q48" s="91" t="s">
        <v>25</v>
      </c>
      <c r="R48" s="91" t="s">
        <v>25</v>
      </c>
      <c r="S48" s="91" t="s">
        <v>25</v>
      </c>
      <c r="T48" s="91" t="s">
        <v>25</v>
      </c>
      <c r="U48" s="41"/>
    </row>
    <row r="49" spans="1:21" ht="30" x14ac:dyDescent="0.25">
      <c r="A49" s="42" t="s">
        <v>82</v>
      </c>
      <c r="B49" s="43" t="s">
        <v>83</v>
      </c>
      <c r="C49" s="91" t="s">
        <v>25</v>
      </c>
      <c r="D49" s="91" t="s">
        <v>25</v>
      </c>
      <c r="E49" s="91" t="s">
        <v>25</v>
      </c>
      <c r="F49" s="91" t="s">
        <v>25</v>
      </c>
      <c r="G49" s="91" t="s">
        <v>25</v>
      </c>
      <c r="H49" s="91" t="s">
        <v>25</v>
      </c>
      <c r="I49" s="91" t="s">
        <v>25</v>
      </c>
      <c r="J49" s="91" t="s">
        <v>25</v>
      </c>
      <c r="K49" s="91" t="s">
        <v>25</v>
      </c>
      <c r="L49" s="91" t="s">
        <v>25</v>
      </c>
      <c r="M49" s="91" t="s">
        <v>25</v>
      </c>
      <c r="N49" s="91" t="s">
        <v>25</v>
      </c>
      <c r="O49" s="91" t="s">
        <v>25</v>
      </c>
      <c r="P49" s="91" t="s">
        <v>25</v>
      </c>
      <c r="Q49" s="91" t="s">
        <v>25</v>
      </c>
      <c r="R49" s="91" t="s">
        <v>25</v>
      </c>
      <c r="S49" s="91" t="s">
        <v>25</v>
      </c>
      <c r="T49" s="91" t="s">
        <v>25</v>
      </c>
      <c r="U49" s="41"/>
    </row>
    <row r="50" spans="1:21" ht="90" x14ac:dyDescent="0.25">
      <c r="A50" s="42" t="s">
        <v>84</v>
      </c>
      <c r="B50" s="43" t="s">
        <v>85</v>
      </c>
      <c r="C50" s="91" t="s">
        <v>25</v>
      </c>
      <c r="D50" s="91" t="s">
        <v>25</v>
      </c>
      <c r="E50" s="91" t="s">
        <v>25</v>
      </c>
      <c r="F50" s="91" t="s">
        <v>25</v>
      </c>
      <c r="G50" s="91" t="s">
        <v>25</v>
      </c>
      <c r="H50" s="91" t="s">
        <v>25</v>
      </c>
      <c r="I50" s="91" t="s">
        <v>25</v>
      </c>
      <c r="J50" s="91" t="s">
        <v>25</v>
      </c>
      <c r="K50" s="91" t="s">
        <v>25</v>
      </c>
      <c r="L50" s="91" t="s">
        <v>25</v>
      </c>
      <c r="M50" s="91" t="s">
        <v>25</v>
      </c>
      <c r="N50" s="91" t="s">
        <v>25</v>
      </c>
      <c r="O50" s="91" t="s">
        <v>25</v>
      </c>
      <c r="P50" s="91" t="s">
        <v>25</v>
      </c>
      <c r="Q50" s="91" t="s">
        <v>25</v>
      </c>
      <c r="R50" s="91" t="s">
        <v>25</v>
      </c>
      <c r="S50" s="91" t="s">
        <v>25</v>
      </c>
      <c r="T50" s="91" t="s">
        <v>25</v>
      </c>
      <c r="U50" s="41"/>
    </row>
    <row r="51" spans="1:21" ht="90" x14ac:dyDescent="0.25">
      <c r="A51" s="42" t="s">
        <v>86</v>
      </c>
      <c r="B51" s="43" t="s">
        <v>87</v>
      </c>
      <c r="C51" s="91" t="s">
        <v>25</v>
      </c>
      <c r="D51" s="91" t="s">
        <v>25</v>
      </c>
      <c r="E51" s="91" t="s">
        <v>25</v>
      </c>
      <c r="F51" s="91" t="s">
        <v>25</v>
      </c>
      <c r="G51" s="91" t="s">
        <v>25</v>
      </c>
      <c r="H51" s="91" t="s">
        <v>25</v>
      </c>
      <c r="I51" s="91" t="s">
        <v>25</v>
      </c>
      <c r="J51" s="91" t="s">
        <v>25</v>
      </c>
      <c r="K51" s="91" t="s">
        <v>25</v>
      </c>
      <c r="L51" s="91" t="s">
        <v>25</v>
      </c>
      <c r="M51" s="91" t="s">
        <v>25</v>
      </c>
      <c r="N51" s="91" t="s">
        <v>25</v>
      </c>
      <c r="O51" s="91" t="s">
        <v>25</v>
      </c>
      <c r="P51" s="91" t="s">
        <v>25</v>
      </c>
      <c r="Q51" s="91" t="s">
        <v>25</v>
      </c>
      <c r="R51" s="91" t="s">
        <v>25</v>
      </c>
      <c r="S51" s="91" t="s">
        <v>25</v>
      </c>
      <c r="T51" s="91" t="s">
        <v>25</v>
      </c>
      <c r="U51" s="41"/>
    </row>
    <row r="52" spans="1:21" ht="28.5" x14ac:dyDescent="0.25">
      <c r="A52" s="44" t="s">
        <v>88</v>
      </c>
      <c r="B52" s="45" t="s">
        <v>89</v>
      </c>
      <c r="C52" s="92">
        <v>266.89999999999998</v>
      </c>
      <c r="D52" s="92" t="s">
        <v>25</v>
      </c>
      <c r="E52" s="92">
        <v>266.89999999999998</v>
      </c>
      <c r="F52" s="92">
        <v>169.33</v>
      </c>
      <c r="G52" s="92" t="s">
        <v>25</v>
      </c>
      <c r="H52" s="92">
        <v>169.33</v>
      </c>
      <c r="I52" s="92">
        <v>28.1</v>
      </c>
      <c r="J52" s="92" t="s">
        <v>25</v>
      </c>
      <c r="K52" s="92">
        <v>28.1</v>
      </c>
      <c r="L52" s="92">
        <v>16.59</v>
      </c>
      <c r="M52" s="92" t="s">
        <v>25</v>
      </c>
      <c r="N52" s="92">
        <v>16.59</v>
      </c>
      <c r="O52" s="92">
        <v>-141.22999999999999</v>
      </c>
      <c r="P52" s="92" t="s">
        <v>25</v>
      </c>
      <c r="Q52" s="92">
        <v>-141.22999999999999</v>
      </c>
      <c r="R52" s="92">
        <v>10.53</v>
      </c>
      <c r="S52" s="92" t="s">
        <v>25</v>
      </c>
      <c r="T52" s="92">
        <v>10.53</v>
      </c>
      <c r="U52" s="41"/>
    </row>
    <row r="53" spans="1:21" ht="42.75" x14ac:dyDescent="0.25">
      <c r="A53" s="44" t="s">
        <v>90</v>
      </c>
      <c r="B53" s="45" t="s">
        <v>91</v>
      </c>
      <c r="C53" s="92" t="s">
        <v>25</v>
      </c>
      <c r="D53" s="92" t="s">
        <v>25</v>
      </c>
      <c r="E53" s="92" t="s">
        <v>25</v>
      </c>
      <c r="F53" s="92">
        <v>393.21</v>
      </c>
      <c r="G53" s="92">
        <v>45.37</v>
      </c>
      <c r="H53" s="92">
        <v>438.58</v>
      </c>
      <c r="I53" s="92" t="s">
        <v>25</v>
      </c>
      <c r="J53" s="92" t="s">
        <v>25</v>
      </c>
      <c r="K53" s="92" t="s">
        <v>25</v>
      </c>
      <c r="L53" s="92" t="s">
        <v>25</v>
      </c>
      <c r="M53" s="92" t="s">
        <v>25</v>
      </c>
      <c r="N53" s="92" t="s">
        <v>25</v>
      </c>
      <c r="O53" s="92">
        <v>-393.21</v>
      </c>
      <c r="P53" s="92">
        <v>-45.37</v>
      </c>
      <c r="Q53" s="92">
        <v>-438.58</v>
      </c>
      <c r="R53" s="92" t="s">
        <v>25</v>
      </c>
      <c r="S53" s="92" t="s">
        <v>25</v>
      </c>
      <c r="T53" s="92" t="s">
        <v>25</v>
      </c>
      <c r="U53" s="41"/>
    </row>
    <row r="54" spans="1:21" ht="20.25" x14ac:dyDescent="0.25">
      <c r="A54" s="42" t="s">
        <v>92</v>
      </c>
      <c r="B54" s="43" t="s">
        <v>93</v>
      </c>
      <c r="C54" s="91" t="s">
        <v>25</v>
      </c>
      <c r="D54" s="91" t="s">
        <v>25</v>
      </c>
      <c r="E54" s="91" t="s">
        <v>25</v>
      </c>
      <c r="F54" s="91" t="s">
        <v>25</v>
      </c>
      <c r="G54" s="91" t="s">
        <v>25</v>
      </c>
      <c r="H54" s="91" t="s">
        <v>25</v>
      </c>
      <c r="I54" s="91" t="s">
        <v>25</v>
      </c>
      <c r="J54" s="91" t="s">
        <v>25</v>
      </c>
      <c r="K54" s="91" t="s">
        <v>25</v>
      </c>
      <c r="L54" s="91" t="s">
        <v>25</v>
      </c>
      <c r="M54" s="91" t="s">
        <v>25</v>
      </c>
      <c r="N54" s="91" t="s">
        <v>25</v>
      </c>
      <c r="O54" s="91" t="s">
        <v>25</v>
      </c>
      <c r="P54" s="91" t="s">
        <v>25</v>
      </c>
      <c r="Q54" s="91" t="s">
        <v>25</v>
      </c>
      <c r="R54" s="91" t="s">
        <v>25</v>
      </c>
      <c r="S54" s="91" t="s">
        <v>25</v>
      </c>
      <c r="T54" s="91" t="s">
        <v>25</v>
      </c>
      <c r="U54" s="41"/>
    </row>
    <row r="55" spans="1:21" ht="20.25" x14ac:dyDescent="0.25">
      <c r="A55" s="42" t="s">
        <v>94</v>
      </c>
      <c r="B55" s="43" t="s">
        <v>95</v>
      </c>
      <c r="C55" s="91" t="s">
        <v>25</v>
      </c>
      <c r="D55" s="91" t="s">
        <v>25</v>
      </c>
      <c r="E55" s="91" t="s">
        <v>25</v>
      </c>
      <c r="F55" s="91">
        <v>393.21</v>
      </c>
      <c r="G55" s="91">
        <v>45.37</v>
      </c>
      <c r="H55" s="91">
        <v>438.58</v>
      </c>
      <c r="I55" s="91" t="s">
        <v>25</v>
      </c>
      <c r="J55" s="91" t="s">
        <v>25</v>
      </c>
      <c r="K55" s="91" t="s">
        <v>25</v>
      </c>
      <c r="L55" s="91" t="s">
        <v>25</v>
      </c>
      <c r="M55" s="91" t="s">
        <v>25</v>
      </c>
      <c r="N55" s="91" t="s">
        <v>25</v>
      </c>
      <c r="O55" s="91">
        <v>-393.21</v>
      </c>
      <c r="P55" s="91">
        <v>-45.37</v>
      </c>
      <c r="Q55" s="91">
        <v>-438.58</v>
      </c>
      <c r="R55" s="91" t="s">
        <v>25</v>
      </c>
      <c r="S55" s="91" t="s">
        <v>25</v>
      </c>
      <c r="T55" s="91" t="s">
        <v>25</v>
      </c>
      <c r="U55" s="41"/>
    </row>
    <row r="56" spans="1:21" ht="28.5" x14ac:dyDescent="0.25">
      <c r="A56" s="44" t="s">
        <v>96</v>
      </c>
      <c r="B56" s="45" t="s">
        <v>97</v>
      </c>
      <c r="C56" s="92">
        <v>504.3</v>
      </c>
      <c r="D56" s="92" t="s">
        <v>25</v>
      </c>
      <c r="E56" s="92">
        <v>504.3</v>
      </c>
      <c r="F56" s="92">
        <v>622.80999999999995</v>
      </c>
      <c r="G56" s="92" t="s">
        <v>25</v>
      </c>
      <c r="H56" s="92">
        <v>622.80999999999995</v>
      </c>
      <c r="I56" s="92">
        <v>122.04</v>
      </c>
      <c r="J56" s="92" t="s">
        <v>25</v>
      </c>
      <c r="K56" s="92">
        <v>122.04</v>
      </c>
      <c r="L56" s="92">
        <v>19.600000000000001</v>
      </c>
      <c r="M56" s="92" t="s">
        <v>25</v>
      </c>
      <c r="N56" s="92">
        <v>19.600000000000001</v>
      </c>
      <c r="O56" s="92">
        <v>-500.77</v>
      </c>
      <c r="P56" s="92" t="s">
        <v>25</v>
      </c>
      <c r="Q56" s="92">
        <v>-500.77</v>
      </c>
      <c r="R56" s="92">
        <v>24.2</v>
      </c>
      <c r="S56" s="92" t="s">
        <v>25</v>
      </c>
      <c r="T56" s="92">
        <v>24.2</v>
      </c>
      <c r="U56" s="41"/>
    </row>
    <row r="57" spans="1:21" ht="90" x14ac:dyDescent="0.25">
      <c r="A57" s="42" t="s">
        <v>98</v>
      </c>
      <c r="B57" s="43" t="s">
        <v>99</v>
      </c>
      <c r="C57" s="91" t="s">
        <v>25</v>
      </c>
      <c r="D57" s="91" t="s">
        <v>25</v>
      </c>
      <c r="E57" s="91" t="s">
        <v>25</v>
      </c>
      <c r="F57" s="91">
        <v>555</v>
      </c>
      <c r="G57" s="91" t="s">
        <v>25</v>
      </c>
      <c r="H57" s="91">
        <v>555</v>
      </c>
      <c r="I57" s="91" t="s">
        <v>25</v>
      </c>
      <c r="J57" s="91" t="s">
        <v>25</v>
      </c>
      <c r="K57" s="91" t="s">
        <v>25</v>
      </c>
      <c r="L57" s="91" t="s">
        <v>25</v>
      </c>
      <c r="M57" s="91" t="s">
        <v>25</v>
      </c>
      <c r="N57" s="91" t="s">
        <v>25</v>
      </c>
      <c r="O57" s="91">
        <v>-555</v>
      </c>
      <c r="P57" s="91" t="s">
        <v>25</v>
      </c>
      <c r="Q57" s="91">
        <v>-555</v>
      </c>
      <c r="R57" s="91" t="s">
        <v>25</v>
      </c>
      <c r="S57" s="91" t="s">
        <v>25</v>
      </c>
      <c r="T57" s="91" t="s">
        <v>25</v>
      </c>
      <c r="U57" s="41"/>
    </row>
    <row r="58" spans="1:21" ht="30" x14ac:dyDescent="0.25">
      <c r="A58" s="42" t="s">
        <v>100</v>
      </c>
      <c r="B58" s="43" t="s">
        <v>101</v>
      </c>
      <c r="C58" s="91">
        <v>504.3</v>
      </c>
      <c r="D58" s="91" t="s">
        <v>25</v>
      </c>
      <c r="E58" s="91">
        <v>504.3</v>
      </c>
      <c r="F58" s="91">
        <v>67.81</v>
      </c>
      <c r="G58" s="91" t="s">
        <v>25</v>
      </c>
      <c r="H58" s="91">
        <v>67.81</v>
      </c>
      <c r="I58" s="91">
        <v>122.04</v>
      </c>
      <c r="J58" s="91" t="s">
        <v>25</v>
      </c>
      <c r="K58" s="91">
        <v>122.04</v>
      </c>
      <c r="L58" s="91">
        <v>179.97</v>
      </c>
      <c r="M58" s="91" t="s">
        <v>25</v>
      </c>
      <c r="N58" s="91">
        <v>179.97</v>
      </c>
      <c r="O58" s="91">
        <v>54.23</v>
      </c>
      <c r="P58" s="91" t="s">
        <v>25</v>
      </c>
      <c r="Q58" s="91">
        <v>54.23</v>
      </c>
      <c r="R58" s="91">
        <v>24.2</v>
      </c>
      <c r="S58" s="91" t="s">
        <v>25</v>
      </c>
      <c r="T58" s="91">
        <v>24.2</v>
      </c>
      <c r="U58" s="41"/>
    </row>
    <row r="59" spans="1:21" ht="75" x14ac:dyDescent="0.25">
      <c r="A59" s="42" t="s">
        <v>102</v>
      </c>
      <c r="B59" s="43" t="s">
        <v>103</v>
      </c>
      <c r="C59" s="91" t="s">
        <v>25</v>
      </c>
      <c r="D59" s="91" t="s">
        <v>25</v>
      </c>
      <c r="E59" s="91" t="s">
        <v>25</v>
      </c>
      <c r="F59" s="91" t="s">
        <v>25</v>
      </c>
      <c r="G59" s="91" t="s">
        <v>25</v>
      </c>
      <c r="H59" s="91" t="s">
        <v>25</v>
      </c>
      <c r="I59" s="91" t="s">
        <v>25</v>
      </c>
      <c r="J59" s="91" t="s">
        <v>25</v>
      </c>
      <c r="K59" s="91" t="s">
        <v>25</v>
      </c>
      <c r="L59" s="91" t="s">
        <v>25</v>
      </c>
      <c r="M59" s="91" t="s">
        <v>25</v>
      </c>
      <c r="N59" s="91" t="s">
        <v>25</v>
      </c>
      <c r="O59" s="91" t="s">
        <v>25</v>
      </c>
      <c r="P59" s="91" t="s">
        <v>25</v>
      </c>
      <c r="Q59" s="91" t="s">
        <v>25</v>
      </c>
      <c r="R59" s="91" t="s">
        <v>25</v>
      </c>
      <c r="S59" s="91" t="s">
        <v>25</v>
      </c>
      <c r="T59" s="91" t="s">
        <v>25</v>
      </c>
      <c r="U59" s="41"/>
    </row>
    <row r="60" spans="1:21" ht="20.25" x14ac:dyDescent="0.25">
      <c r="A60" s="44" t="s">
        <v>104</v>
      </c>
      <c r="B60" s="45" t="s">
        <v>105</v>
      </c>
      <c r="C60" s="92" t="s">
        <v>25</v>
      </c>
      <c r="D60" s="92" t="s">
        <v>25</v>
      </c>
      <c r="E60" s="92" t="s">
        <v>25</v>
      </c>
      <c r="F60" s="92" t="s">
        <v>25</v>
      </c>
      <c r="G60" s="92" t="s">
        <v>25</v>
      </c>
      <c r="H60" s="92" t="s">
        <v>25</v>
      </c>
      <c r="I60" s="92" t="s">
        <v>25</v>
      </c>
      <c r="J60" s="92" t="s">
        <v>25</v>
      </c>
      <c r="K60" s="92" t="s">
        <v>25</v>
      </c>
      <c r="L60" s="92" t="s">
        <v>25</v>
      </c>
      <c r="M60" s="92" t="s">
        <v>25</v>
      </c>
      <c r="N60" s="92" t="s">
        <v>25</v>
      </c>
      <c r="O60" s="92" t="s">
        <v>25</v>
      </c>
      <c r="P60" s="92" t="s">
        <v>25</v>
      </c>
      <c r="Q60" s="92" t="s">
        <v>25</v>
      </c>
      <c r="R60" s="92" t="s">
        <v>25</v>
      </c>
      <c r="S60" s="92" t="s">
        <v>25</v>
      </c>
      <c r="T60" s="92" t="s">
        <v>25</v>
      </c>
      <c r="U60" s="41"/>
    </row>
    <row r="61" spans="1:21" ht="20.25" x14ac:dyDescent="0.25">
      <c r="A61" s="44" t="s">
        <v>106</v>
      </c>
      <c r="B61" s="45" t="s">
        <v>107</v>
      </c>
      <c r="C61" s="92">
        <v>251.07</v>
      </c>
      <c r="D61" s="92" t="s">
        <v>25</v>
      </c>
      <c r="E61" s="92">
        <v>251.07</v>
      </c>
      <c r="F61" s="92">
        <v>378.02</v>
      </c>
      <c r="G61" s="92" t="s">
        <v>25</v>
      </c>
      <c r="H61" s="92">
        <v>378.02</v>
      </c>
      <c r="I61" s="92">
        <v>310.98</v>
      </c>
      <c r="J61" s="92">
        <v>5.52</v>
      </c>
      <c r="K61" s="92">
        <v>316.5</v>
      </c>
      <c r="L61" s="92">
        <v>82.27</v>
      </c>
      <c r="M61" s="92" t="s">
        <v>25</v>
      </c>
      <c r="N61" s="92">
        <v>83.73</v>
      </c>
      <c r="O61" s="92">
        <v>-67.040000000000006</v>
      </c>
      <c r="P61" s="92">
        <v>5.52</v>
      </c>
      <c r="Q61" s="92">
        <v>-61.52</v>
      </c>
      <c r="R61" s="92">
        <v>123.86</v>
      </c>
      <c r="S61" s="92" t="s">
        <v>25</v>
      </c>
      <c r="T61" s="92">
        <v>126.06</v>
      </c>
      <c r="U61" s="41"/>
    </row>
    <row r="62" spans="1:21" ht="20.25" x14ac:dyDescent="0.25">
      <c r="A62" s="44" t="s">
        <v>108</v>
      </c>
      <c r="B62" s="45" t="s">
        <v>109</v>
      </c>
      <c r="C62" s="92" t="s">
        <v>25</v>
      </c>
      <c r="D62" s="92" t="s">
        <v>25</v>
      </c>
      <c r="E62" s="92" t="s">
        <v>25</v>
      </c>
      <c r="F62" s="92">
        <v>65.67</v>
      </c>
      <c r="G62" s="92" t="s">
        <v>25</v>
      </c>
      <c r="H62" s="92">
        <v>-0.54</v>
      </c>
      <c r="I62" s="92" t="s">
        <v>25</v>
      </c>
      <c r="J62" s="92">
        <v>-5.52</v>
      </c>
      <c r="K62" s="92">
        <v>-5.52</v>
      </c>
      <c r="L62" s="92" t="s">
        <v>25</v>
      </c>
      <c r="M62" s="92" t="s">
        <v>25</v>
      </c>
      <c r="N62" s="92">
        <v>1022.22</v>
      </c>
      <c r="O62" s="92">
        <v>-65.67</v>
      </c>
      <c r="P62" s="92">
        <v>-5.52</v>
      </c>
      <c r="Q62" s="92">
        <v>-4.9800000000000004</v>
      </c>
      <c r="R62" s="92" t="s">
        <v>25</v>
      </c>
      <c r="S62" s="92" t="s">
        <v>25</v>
      </c>
      <c r="T62" s="92" t="s">
        <v>25</v>
      </c>
      <c r="U62" s="41"/>
    </row>
    <row r="63" spans="1:21" ht="20.25" x14ac:dyDescent="0.25">
      <c r="A63" s="46" t="s">
        <v>110</v>
      </c>
      <c r="B63" s="43" t="s">
        <v>111</v>
      </c>
      <c r="C63" s="91" t="s">
        <v>25</v>
      </c>
      <c r="D63" s="91" t="s">
        <v>25</v>
      </c>
      <c r="E63" s="91" t="s">
        <v>25</v>
      </c>
      <c r="F63" s="91">
        <v>65.67</v>
      </c>
      <c r="G63" s="91" t="s">
        <v>25</v>
      </c>
      <c r="H63" s="91">
        <v>-0.54</v>
      </c>
      <c r="I63" s="91" t="s">
        <v>25</v>
      </c>
      <c r="J63" s="91">
        <v>-5.52</v>
      </c>
      <c r="K63" s="91">
        <v>-5.52</v>
      </c>
      <c r="L63" s="91" t="s">
        <v>25</v>
      </c>
      <c r="M63" s="91" t="s">
        <v>25</v>
      </c>
      <c r="N63" s="91">
        <v>1022.22</v>
      </c>
      <c r="O63" s="91">
        <v>-65.67</v>
      </c>
      <c r="P63" s="91">
        <v>-5.52</v>
      </c>
      <c r="Q63" s="91">
        <v>-4.9800000000000004</v>
      </c>
      <c r="R63" s="91" t="s">
        <v>25</v>
      </c>
      <c r="S63" s="91" t="s">
        <v>25</v>
      </c>
      <c r="T63" s="91" t="s">
        <v>25</v>
      </c>
      <c r="U63" s="41"/>
    </row>
    <row r="64" spans="1:21" ht="20.25" x14ac:dyDescent="0.25">
      <c r="A64" s="46" t="s">
        <v>112</v>
      </c>
      <c r="B64" s="43" t="s">
        <v>113</v>
      </c>
      <c r="C64" s="91" t="s">
        <v>25</v>
      </c>
      <c r="D64" s="91" t="s">
        <v>25</v>
      </c>
      <c r="E64" s="91" t="s">
        <v>25</v>
      </c>
      <c r="F64" s="91" t="s">
        <v>25</v>
      </c>
      <c r="G64" s="91" t="s">
        <v>25</v>
      </c>
      <c r="H64" s="91" t="s">
        <v>25</v>
      </c>
      <c r="I64" s="91" t="s">
        <v>25</v>
      </c>
      <c r="J64" s="91" t="s">
        <v>25</v>
      </c>
      <c r="K64" s="91" t="s">
        <v>25</v>
      </c>
      <c r="L64" s="91" t="s">
        <v>25</v>
      </c>
      <c r="M64" s="91" t="s">
        <v>25</v>
      </c>
      <c r="N64" s="91" t="s">
        <v>25</v>
      </c>
      <c r="O64" s="91" t="s">
        <v>25</v>
      </c>
      <c r="P64" s="91" t="s">
        <v>25</v>
      </c>
      <c r="Q64" s="91" t="s">
        <v>25</v>
      </c>
      <c r="R64" s="91" t="s">
        <v>25</v>
      </c>
      <c r="S64" s="91" t="s">
        <v>25</v>
      </c>
      <c r="T64" s="91" t="s">
        <v>25</v>
      </c>
      <c r="U64" s="41"/>
    </row>
    <row r="65" spans="1:21" ht="20.25" x14ac:dyDescent="0.25">
      <c r="A65" s="46" t="s">
        <v>114</v>
      </c>
      <c r="B65" s="43" t="s">
        <v>115</v>
      </c>
      <c r="C65" s="91" t="s">
        <v>25</v>
      </c>
      <c r="D65" s="91" t="s">
        <v>25</v>
      </c>
      <c r="E65" s="91" t="s">
        <v>25</v>
      </c>
      <c r="F65" s="91" t="s">
        <v>25</v>
      </c>
      <c r="G65" s="91" t="s">
        <v>25</v>
      </c>
      <c r="H65" s="91" t="s">
        <v>25</v>
      </c>
      <c r="I65" s="91" t="s">
        <v>25</v>
      </c>
      <c r="J65" s="91" t="s">
        <v>25</v>
      </c>
      <c r="K65" s="91" t="s">
        <v>25</v>
      </c>
      <c r="L65" s="91" t="s">
        <v>25</v>
      </c>
      <c r="M65" s="91" t="s">
        <v>25</v>
      </c>
      <c r="N65" s="91" t="s">
        <v>25</v>
      </c>
      <c r="O65" s="91" t="s">
        <v>25</v>
      </c>
      <c r="P65" s="91" t="s">
        <v>25</v>
      </c>
      <c r="Q65" s="91" t="s">
        <v>25</v>
      </c>
      <c r="R65" s="91" t="s">
        <v>25</v>
      </c>
      <c r="S65" s="91" t="s">
        <v>25</v>
      </c>
      <c r="T65" s="91" t="s">
        <v>25</v>
      </c>
      <c r="U65" s="41"/>
    </row>
  </sheetData>
  <mergeCells count="29"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  <mergeCell ref="R12:R13"/>
    <mergeCell ref="S12:S13"/>
    <mergeCell ref="R10:T11"/>
    <mergeCell ref="T12:T13"/>
    <mergeCell ref="A2:T2"/>
    <mergeCell ref="A4:T4"/>
    <mergeCell ref="E6:M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E12:E13"/>
    <mergeCell ref="F12:F13"/>
    <mergeCell ref="G12:G13"/>
    <mergeCell ref="H12:H13"/>
  </mergeCells>
  <pageMargins left="0.34" right="0.2" top="0.17" bottom="0.28999999999999998" header="0.31496062992125984" footer="0.31496062992125984"/>
  <pageSetup paperSize="9" scale="4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zoomScaleSheetLayoutView="100" workbookViewId="0">
      <selection activeCell="T65" sqref="A1:T65"/>
    </sheetView>
  </sheetViews>
  <sheetFormatPr defaultRowHeight="15" x14ac:dyDescent="0.25"/>
  <cols>
    <col min="1" max="1" width="54.42578125" style="1" customWidth="1"/>
    <col min="2" max="2" width="32.140625" style="1" hidden="1" customWidth="1"/>
    <col min="3" max="11" width="15.140625" style="1" customWidth="1"/>
    <col min="12" max="20" width="14" style="1" customWidth="1"/>
    <col min="21" max="21" width="9.140625" style="1" customWidth="1"/>
    <col min="22" max="16384" width="9.140625" style="1"/>
  </cols>
  <sheetData>
    <row r="1" spans="1:21" s="80" customFormat="1" ht="15" customHeight="1" x14ac:dyDescent="0.3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s="80" customFormat="1" ht="15" customHeight="1" x14ac:dyDescent="0.3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79"/>
    </row>
    <row r="3" spans="1:21" s="80" customFormat="1" ht="15" customHeigh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0" customFormat="1" ht="15" customHeight="1" x14ac:dyDescent="0.35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79"/>
    </row>
    <row r="5" spans="1:21" s="80" customFormat="1" ht="15" customHeight="1" x14ac:dyDescent="0.3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80" customFormat="1" ht="15" customHeight="1" x14ac:dyDescent="0.35">
      <c r="A6" s="79"/>
      <c r="B6" s="79"/>
      <c r="C6" s="79"/>
      <c r="D6" s="79"/>
      <c r="E6" s="136" t="s">
        <v>118</v>
      </c>
      <c r="F6" s="137"/>
      <c r="G6" s="137"/>
      <c r="H6" s="137"/>
      <c r="I6" s="137"/>
      <c r="J6" s="137"/>
      <c r="K6" s="137"/>
      <c r="L6" s="137"/>
      <c r="M6" s="137"/>
      <c r="N6" s="137"/>
      <c r="O6" s="79"/>
      <c r="P6" s="79"/>
      <c r="Q6" s="79"/>
      <c r="R6" s="79"/>
      <c r="S6" s="79"/>
      <c r="T6" s="79"/>
      <c r="U6" s="79"/>
    </row>
    <row r="7" spans="1:21" s="80" customFormat="1" ht="15" customHeight="1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80" customFormat="1" ht="15" customHeight="1" x14ac:dyDescent="0.35">
      <c r="A8" s="102" t="s">
        <v>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83" customFormat="1" ht="15" customHeight="1" x14ac:dyDescent="0.25">
      <c r="A10" s="156" t="s">
        <v>4</v>
      </c>
      <c r="B10" s="156" t="s">
        <v>5</v>
      </c>
      <c r="C10" s="156" t="s">
        <v>6</v>
      </c>
      <c r="D10" s="157"/>
      <c r="E10" s="157"/>
      <c r="F10" s="158" t="s">
        <v>7</v>
      </c>
      <c r="G10" s="159"/>
      <c r="H10" s="159"/>
      <c r="I10" s="160" t="s">
        <v>8</v>
      </c>
      <c r="J10" s="161"/>
      <c r="K10" s="161"/>
      <c r="L10" s="156" t="s">
        <v>9</v>
      </c>
      <c r="M10" s="157"/>
      <c r="N10" s="157"/>
      <c r="O10" s="156" t="s">
        <v>10</v>
      </c>
      <c r="P10" s="157"/>
      <c r="Q10" s="157"/>
      <c r="R10" s="156" t="s">
        <v>11</v>
      </c>
      <c r="S10" s="157"/>
      <c r="T10" s="157"/>
      <c r="U10" s="123"/>
    </row>
    <row r="11" spans="1:21" s="83" customFormat="1" ht="15" customHeight="1" x14ac:dyDescent="0.25">
      <c r="A11" s="157"/>
      <c r="B11" s="157"/>
      <c r="C11" s="157"/>
      <c r="D11" s="157"/>
      <c r="E11" s="157"/>
      <c r="F11" s="159"/>
      <c r="G11" s="159"/>
      <c r="H11" s="159"/>
      <c r="I11" s="161"/>
      <c r="J11" s="161"/>
      <c r="K11" s="161"/>
      <c r="L11" s="157"/>
      <c r="M11" s="157"/>
      <c r="N11" s="157"/>
      <c r="O11" s="157"/>
      <c r="P11" s="157"/>
      <c r="Q11" s="157"/>
      <c r="R11" s="157"/>
      <c r="S11" s="157"/>
      <c r="T11" s="157"/>
      <c r="U11" s="123"/>
    </row>
    <row r="12" spans="1:21" s="83" customFormat="1" ht="15" customHeight="1" x14ac:dyDescent="0.25">
      <c r="A12" s="157"/>
      <c r="B12" s="157"/>
      <c r="C12" s="156" t="s">
        <v>12</v>
      </c>
      <c r="D12" s="156" t="s">
        <v>13</v>
      </c>
      <c r="E12" s="156" t="s">
        <v>14</v>
      </c>
      <c r="F12" s="156" t="s">
        <v>12</v>
      </c>
      <c r="G12" s="156" t="s">
        <v>13</v>
      </c>
      <c r="H12" s="156" t="s">
        <v>14</v>
      </c>
      <c r="I12" s="156" t="s">
        <v>12</v>
      </c>
      <c r="J12" s="156" t="s">
        <v>13</v>
      </c>
      <c r="K12" s="156" t="s">
        <v>15</v>
      </c>
      <c r="L12" s="156" t="s">
        <v>12</v>
      </c>
      <c r="M12" s="156" t="s">
        <v>13</v>
      </c>
      <c r="N12" s="156" t="s">
        <v>14</v>
      </c>
      <c r="O12" s="156" t="s">
        <v>12</v>
      </c>
      <c r="P12" s="156" t="s">
        <v>13</v>
      </c>
      <c r="Q12" s="156" t="s">
        <v>14</v>
      </c>
      <c r="R12" s="156" t="s">
        <v>12</v>
      </c>
      <c r="S12" s="156" t="s">
        <v>13</v>
      </c>
      <c r="T12" s="156" t="s">
        <v>14</v>
      </c>
      <c r="U12" s="123"/>
    </row>
    <row r="13" spans="1:21" s="83" customFormat="1" ht="15" customHeight="1" x14ac:dyDescent="0.2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23"/>
    </row>
    <row r="14" spans="1:21" ht="1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5"/>
    </row>
    <row r="15" spans="1:21" ht="19.5" x14ac:dyDescent="0.25">
      <c r="A15" s="30" t="s">
        <v>17</v>
      </c>
      <c r="B15" s="40" t="s">
        <v>18</v>
      </c>
      <c r="C15" s="84">
        <v>118703.71</v>
      </c>
      <c r="D15" s="84">
        <v>13540.48</v>
      </c>
      <c r="E15" s="84">
        <v>132244.19</v>
      </c>
      <c r="F15" s="84">
        <v>22894.84</v>
      </c>
      <c r="G15" s="84">
        <v>1824.47</v>
      </c>
      <c r="H15" s="84">
        <v>24719.31</v>
      </c>
      <c r="I15" s="84">
        <v>22930.34</v>
      </c>
      <c r="J15" s="84">
        <v>2310.54</v>
      </c>
      <c r="K15" s="84">
        <v>25240.89</v>
      </c>
      <c r="L15" s="84">
        <v>100.16</v>
      </c>
      <c r="M15" s="84">
        <v>126.64</v>
      </c>
      <c r="N15" s="84">
        <v>102.11</v>
      </c>
      <c r="O15" s="84">
        <v>35.5</v>
      </c>
      <c r="P15" s="84">
        <v>486.07</v>
      </c>
      <c r="Q15" s="84">
        <v>521.58000000000004</v>
      </c>
      <c r="R15" s="84">
        <v>19.32</v>
      </c>
      <c r="S15" s="84">
        <v>17.059999999999999</v>
      </c>
      <c r="T15" s="84">
        <v>19.09</v>
      </c>
      <c r="U15" s="5"/>
    </row>
    <row r="16" spans="1:21" ht="28.5" x14ac:dyDescent="0.25">
      <c r="A16" s="30" t="s">
        <v>19</v>
      </c>
      <c r="B16" s="40"/>
      <c r="C16" s="84">
        <v>118703.71</v>
      </c>
      <c r="D16" s="84">
        <v>13540.48</v>
      </c>
      <c r="E16" s="84">
        <v>132244.19</v>
      </c>
      <c r="F16" s="84">
        <v>22847.57</v>
      </c>
      <c r="G16" s="84">
        <v>1851.34</v>
      </c>
      <c r="H16" s="84">
        <v>24698.91</v>
      </c>
      <c r="I16" s="84">
        <v>22927.84</v>
      </c>
      <c r="J16" s="84">
        <v>2301.19</v>
      </c>
      <c r="K16" s="84">
        <v>25229.05</v>
      </c>
      <c r="L16" s="84">
        <v>100.35</v>
      </c>
      <c r="M16" s="84">
        <v>124.3</v>
      </c>
      <c r="N16" s="84">
        <v>102.15</v>
      </c>
      <c r="O16" s="84">
        <v>80.27</v>
      </c>
      <c r="P16" s="84">
        <v>449.85</v>
      </c>
      <c r="Q16" s="84">
        <v>530.14</v>
      </c>
      <c r="R16" s="84">
        <v>19.32</v>
      </c>
      <c r="S16" s="84">
        <v>16.989999999999998</v>
      </c>
      <c r="T16" s="84">
        <v>19.079999999999998</v>
      </c>
      <c r="U16" s="5"/>
    </row>
    <row r="17" spans="1:21" ht="19.5" x14ac:dyDescent="0.25">
      <c r="A17" s="30" t="s">
        <v>20</v>
      </c>
      <c r="B17" s="40"/>
      <c r="C17" s="84">
        <v>114945.31</v>
      </c>
      <c r="D17" s="84">
        <v>13067.98</v>
      </c>
      <c r="E17" s="84">
        <v>128013.29</v>
      </c>
      <c r="F17" s="84">
        <v>20736.509999999998</v>
      </c>
      <c r="G17" s="84">
        <v>1788.52</v>
      </c>
      <c r="H17" s="84">
        <v>22525.03</v>
      </c>
      <c r="I17" s="84">
        <v>21159.67</v>
      </c>
      <c r="J17" s="84">
        <v>1935.94</v>
      </c>
      <c r="K17" s="84">
        <v>23095.61</v>
      </c>
      <c r="L17" s="84">
        <v>102.04</v>
      </c>
      <c r="M17" s="84">
        <v>108.24</v>
      </c>
      <c r="N17" s="84">
        <v>102.53</v>
      </c>
      <c r="O17" s="84">
        <v>423.16</v>
      </c>
      <c r="P17" s="84">
        <v>147.41999999999999</v>
      </c>
      <c r="Q17" s="84">
        <v>570.58000000000004</v>
      </c>
      <c r="R17" s="84">
        <v>18.41</v>
      </c>
      <c r="S17" s="84">
        <v>14.81</v>
      </c>
      <c r="T17" s="84">
        <v>18.04</v>
      </c>
      <c r="U17" s="5"/>
    </row>
    <row r="18" spans="1:21" ht="19.5" x14ac:dyDescent="0.25">
      <c r="A18" s="21" t="s">
        <v>21</v>
      </c>
      <c r="B18" s="43" t="s">
        <v>22</v>
      </c>
      <c r="C18" s="85">
        <v>59170</v>
      </c>
      <c r="D18" s="85">
        <v>2275.17</v>
      </c>
      <c r="E18" s="85">
        <v>61445.17</v>
      </c>
      <c r="F18" s="85">
        <v>9874.02</v>
      </c>
      <c r="G18" s="85">
        <v>372.6</v>
      </c>
      <c r="H18" s="85">
        <v>10246.620000000001</v>
      </c>
      <c r="I18" s="85">
        <v>11939.17</v>
      </c>
      <c r="J18" s="85">
        <v>450.53</v>
      </c>
      <c r="K18" s="85">
        <v>12389.7</v>
      </c>
      <c r="L18" s="85">
        <v>120.91</v>
      </c>
      <c r="M18" s="85">
        <v>120.92</v>
      </c>
      <c r="N18" s="85">
        <v>120.91</v>
      </c>
      <c r="O18" s="85">
        <v>2065.15</v>
      </c>
      <c r="P18" s="85">
        <v>77.930000000000007</v>
      </c>
      <c r="Q18" s="85">
        <v>2143.08</v>
      </c>
      <c r="R18" s="85">
        <v>20.18</v>
      </c>
      <c r="S18" s="85">
        <v>19.8</v>
      </c>
      <c r="T18" s="85">
        <v>20.16</v>
      </c>
      <c r="U18" s="5"/>
    </row>
    <row r="19" spans="1:21" ht="19.5" x14ac:dyDescent="0.25">
      <c r="A19" s="21" t="s">
        <v>23</v>
      </c>
      <c r="B19" s="43" t="s">
        <v>24</v>
      </c>
      <c r="C19" s="85">
        <v>5533.4</v>
      </c>
      <c r="D19" s="85" t="s">
        <v>25</v>
      </c>
      <c r="E19" s="85">
        <v>5533.4</v>
      </c>
      <c r="F19" s="85">
        <v>1411.88</v>
      </c>
      <c r="G19" s="85" t="s">
        <v>25</v>
      </c>
      <c r="H19" s="85">
        <v>1411.88</v>
      </c>
      <c r="I19" s="85">
        <v>1306.23</v>
      </c>
      <c r="J19" s="85" t="s">
        <v>25</v>
      </c>
      <c r="K19" s="85">
        <v>1306.23</v>
      </c>
      <c r="L19" s="85">
        <v>92.52</v>
      </c>
      <c r="M19" s="85" t="s">
        <v>25</v>
      </c>
      <c r="N19" s="85">
        <v>92.52</v>
      </c>
      <c r="O19" s="85">
        <v>-105.65</v>
      </c>
      <c r="P19" s="85" t="s">
        <v>25</v>
      </c>
      <c r="Q19" s="85">
        <v>-105.65</v>
      </c>
      <c r="R19" s="85">
        <v>23.61</v>
      </c>
      <c r="S19" s="85" t="s">
        <v>25</v>
      </c>
      <c r="T19" s="85">
        <v>23.61</v>
      </c>
      <c r="U19" s="5"/>
    </row>
    <row r="20" spans="1:21" ht="19.5" x14ac:dyDescent="0.25">
      <c r="A20" s="35" t="s">
        <v>26</v>
      </c>
      <c r="B20" s="45" t="s">
        <v>27</v>
      </c>
      <c r="C20" s="86">
        <v>19101.93</v>
      </c>
      <c r="D20" s="86">
        <v>472.5</v>
      </c>
      <c r="E20" s="86">
        <v>19574.43</v>
      </c>
      <c r="F20" s="86">
        <v>3730.98</v>
      </c>
      <c r="G20" s="86">
        <v>154.58000000000001</v>
      </c>
      <c r="H20" s="86">
        <v>3885.56</v>
      </c>
      <c r="I20" s="86">
        <v>5308.14</v>
      </c>
      <c r="J20" s="86">
        <v>210.05</v>
      </c>
      <c r="K20" s="86">
        <v>5518.19</v>
      </c>
      <c r="L20" s="86">
        <v>142.27000000000001</v>
      </c>
      <c r="M20" s="86">
        <v>135.88</v>
      </c>
      <c r="N20" s="86">
        <v>142.02000000000001</v>
      </c>
      <c r="O20" s="86">
        <v>1577.16</v>
      </c>
      <c r="P20" s="86">
        <v>55.47</v>
      </c>
      <c r="Q20" s="86">
        <v>1632.63</v>
      </c>
      <c r="R20" s="86">
        <v>27.79</v>
      </c>
      <c r="S20" s="86">
        <v>44.46</v>
      </c>
      <c r="T20" s="86">
        <v>28.19</v>
      </c>
      <c r="U20" s="5"/>
    </row>
    <row r="21" spans="1:21" ht="30" x14ac:dyDescent="0.25">
      <c r="A21" s="38" t="s">
        <v>28</v>
      </c>
      <c r="B21" s="43" t="s">
        <v>29</v>
      </c>
      <c r="C21" s="85">
        <v>11234.39</v>
      </c>
      <c r="D21" s="85" t="s">
        <v>25</v>
      </c>
      <c r="E21" s="85">
        <v>11234.39</v>
      </c>
      <c r="F21" s="85">
        <v>1737.04</v>
      </c>
      <c r="G21" s="85" t="s">
        <v>25</v>
      </c>
      <c r="H21" s="85">
        <v>1737.04</v>
      </c>
      <c r="I21" s="85">
        <v>3299.64</v>
      </c>
      <c r="J21" s="85" t="s">
        <v>25</v>
      </c>
      <c r="K21" s="85">
        <v>3299.64</v>
      </c>
      <c r="L21" s="85">
        <v>189.96</v>
      </c>
      <c r="M21" s="85" t="s">
        <v>25</v>
      </c>
      <c r="N21" s="85">
        <v>189.96</v>
      </c>
      <c r="O21" s="85">
        <v>1562.6</v>
      </c>
      <c r="P21" s="85" t="s">
        <v>25</v>
      </c>
      <c r="Q21" s="85">
        <v>1562.6</v>
      </c>
      <c r="R21" s="85">
        <v>29.37</v>
      </c>
      <c r="S21" s="85" t="s">
        <v>25</v>
      </c>
      <c r="T21" s="85">
        <v>29.37</v>
      </c>
      <c r="U21" s="5"/>
    </row>
    <row r="22" spans="1:21" ht="19.5" x14ac:dyDescent="0.25">
      <c r="A22" s="38" t="s">
        <v>30</v>
      </c>
      <c r="B22" s="43" t="s">
        <v>31</v>
      </c>
      <c r="C22" s="85">
        <v>6750.54</v>
      </c>
      <c r="D22" s="85" t="s">
        <v>25</v>
      </c>
      <c r="E22" s="85">
        <v>6750.54</v>
      </c>
      <c r="F22" s="85">
        <v>1629.38</v>
      </c>
      <c r="G22" s="85" t="s">
        <v>25</v>
      </c>
      <c r="H22" s="85">
        <v>1629.38</v>
      </c>
      <c r="I22" s="85">
        <v>1510.24</v>
      </c>
      <c r="J22" s="85" t="s">
        <v>25</v>
      </c>
      <c r="K22" s="85">
        <v>1510.24</v>
      </c>
      <c r="L22" s="85">
        <v>92.69</v>
      </c>
      <c r="M22" s="85" t="s">
        <v>25</v>
      </c>
      <c r="N22" s="85">
        <v>92.69</v>
      </c>
      <c r="O22" s="85">
        <v>-119.14</v>
      </c>
      <c r="P22" s="85" t="s">
        <v>25</v>
      </c>
      <c r="Q22" s="85">
        <v>-119.14</v>
      </c>
      <c r="R22" s="85">
        <v>22.37</v>
      </c>
      <c r="S22" s="85" t="s">
        <v>25</v>
      </c>
      <c r="T22" s="85">
        <v>22.37</v>
      </c>
      <c r="U22" s="5"/>
    </row>
    <row r="23" spans="1:21" ht="19.5" x14ac:dyDescent="0.25">
      <c r="A23" s="38" t="s">
        <v>32</v>
      </c>
      <c r="B23" s="43" t="s">
        <v>33</v>
      </c>
      <c r="C23" s="85">
        <v>1100</v>
      </c>
      <c r="D23" s="85">
        <v>472.5</v>
      </c>
      <c r="E23" s="85">
        <v>1572.5</v>
      </c>
      <c r="F23" s="85">
        <v>360.69</v>
      </c>
      <c r="G23" s="85">
        <v>154.58000000000001</v>
      </c>
      <c r="H23" s="85">
        <v>515.27</v>
      </c>
      <c r="I23" s="85">
        <v>490.12</v>
      </c>
      <c r="J23" s="85">
        <v>210.05</v>
      </c>
      <c r="K23" s="85">
        <v>700.17</v>
      </c>
      <c r="L23" s="85">
        <v>135.88</v>
      </c>
      <c r="M23" s="85">
        <v>135.88</v>
      </c>
      <c r="N23" s="85">
        <v>135.88</v>
      </c>
      <c r="O23" s="85">
        <v>129.43</v>
      </c>
      <c r="P23" s="85">
        <v>55.47</v>
      </c>
      <c r="Q23" s="85">
        <v>184.9</v>
      </c>
      <c r="R23" s="85">
        <v>44.56</v>
      </c>
      <c r="S23" s="85">
        <v>44.46</v>
      </c>
      <c r="T23" s="85">
        <v>44.53</v>
      </c>
      <c r="U23" s="5"/>
    </row>
    <row r="24" spans="1:21" ht="30" x14ac:dyDescent="0.25">
      <c r="A24" s="38" t="s">
        <v>34</v>
      </c>
      <c r="B24" s="43" t="s">
        <v>35</v>
      </c>
      <c r="C24" s="85">
        <v>17</v>
      </c>
      <c r="D24" s="85" t="s">
        <v>25</v>
      </c>
      <c r="E24" s="85">
        <v>17</v>
      </c>
      <c r="F24" s="85">
        <v>3.87</v>
      </c>
      <c r="G24" s="85" t="s">
        <v>25</v>
      </c>
      <c r="H24" s="85">
        <v>3.87</v>
      </c>
      <c r="I24" s="85">
        <v>8.14</v>
      </c>
      <c r="J24" s="85" t="s">
        <v>25</v>
      </c>
      <c r="K24" s="85">
        <v>8.14</v>
      </c>
      <c r="L24" s="85">
        <v>210.34</v>
      </c>
      <c r="M24" s="85" t="s">
        <v>25</v>
      </c>
      <c r="N24" s="85">
        <v>210.34</v>
      </c>
      <c r="O24" s="85">
        <v>4.2699999999999996</v>
      </c>
      <c r="P24" s="85" t="s">
        <v>25</v>
      </c>
      <c r="Q24" s="85">
        <v>4.2699999999999996</v>
      </c>
      <c r="R24" s="85">
        <v>47.88</v>
      </c>
      <c r="S24" s="85" t="s">
        <v>25</v>
      </c>
      <c r="T24" s="85">
        <v>47.88</v>
      </c>
      <c r="U24" s="5"/>
    </row>
    <row r="25" spans="1:21" ht="19.5" x14ac:dyDescent="0.25">
      <c r="A25" s="35" t="s">
        <v>36</v>
      </c>
      <c r="B25" s="45" t="s">
        <v>37</v>
      </c>
      <c r="C25" s="86">
        <v>29500</v>
      </c>
      <c r="D25" s="86">
        <v>10272.31</v>
      </c>
      <c r="E25" s="86">
        <v>39772.31</v>
      </c>
      <c r="F25" s="86">
        <v>5400.22</v>
      </c>
      <c r="G25" s="86">
        <v>1249.8800000000001</v>
      </c>
      <c r="H25" s="86">
        <v>6650.1</v>
      </c>
      <c r="I25" s="86">
        <v>2216.92</v>
      </c>
      <c r="J25" s="86">
        <v>1275.3599999999999</v>
      </c>
      <c r="K25" s="86">
        <v>3492.28</v>
      </c>
      <c r="L25" s="86">
        <v>41.05</v>
      </c>
      <c r="M25" s="86">
        <v>102.04</v>
      </c>
      <c r="N25" s="86">
        <v>52.51</v>
      </c>
      <c r="O25" s="86">
        <v>-3183.3</v>
      </c>
      <c r="P25" s="86">
        <v>25.48</v>
      </c>
      <c r="Q25" s="86">
        <v>-3157.82</v>
      </c>
      <c r="R25" s="86">
        <v>7.51</v>
      </c>
      <c r="S25" s="86">
        <v>12.42</v>
      </c>
      <c r="T25" s="86">
        <v>8.7799999999999994</v>
      </c>
      <c r="U25" s="5"/>
    </row>
    <row r="26" spans="1:21" ht="19.5" x14ac:dyDescent="0.25">
      <c r="A26" s="38" t="s">
        <v>38</v>
      </c>
      <c r="B26" s="43" t="s">
        <v>39</v>
      </c>
      <c r="C26" s="85" t="s">
        <v>25</v>
      </c>
      <c r="D26" s="85">
        <v>3275.34</v>
      </c>
      <c r="E26" s="85">
        <v>3275.34</v>
      </c>
      <c r="F26" s="85" t="s">
        <v>25</v>
      </c>
      <c r="G26" s="85">
        <v>200.56</v>
      </c>
      <c r="H26" s="85">
        <v>200.56</v>
      </c>
      <c r="I26" s="85" t="s">
        <v>25</v>
      </c>
      <c r="J26" s="85">
        <v>59.91</v>
      </c>
      <c r="K26" s="85">
        <v>59.91</v>
      </c>
      <c r="L26" s="85" t="s">
        <v>25</v>
      </c>
      <c r="M26" s="85">
        <v>29.87</v>
      </c>
      <c r="N26" s="85">
        <v>29.87</v>
      </c>
      <c r="O26" s="85" t="s">
        <v>25</v>
      </c>
      <c r="P26" s="85">
        <v>-140.65</v>
      </c>
      <c r="Q26" s="85">
        <v>-140.65</v>
      </c>
      <c r="R26" s="85" t="s">
        <v>25</v>
      </c>
      <c r="S26" s="85">
        <v>1.83</v>
      </c>
      <c r="T26" s="85">
        <v>1.83</v>
      </c>
      <c r="U26" s="5"/>
    </row>
    <row r="27" spans="1:21" ht="19.5" x14ac:dyDescent="0.25">
      <c r="A27" s="38" t="s">
        <v>40</v>
      </c>
      <c r="B27" s="43" t="s">
        <v>41</v>
      </c>
      <c r="C27" s="85">
        <v>29500</v>
      </c>
      <c r="D27" s="85" t="s">
        <v>25</v>
      </c>
      <c r="E27" s="85">
        <v>29500</v>
      </c>
      <c r="F27" s="85">
        <v>5400.22</v>
      </c>
      <c r="G27" s="85" t="s">
        <v>25</v>
      </c>
      <c r="H27" s="85">
        <v>5400.22</v>
      </c>
      <c r="I27" s="85">
        <v>2216.92</v>
      </c>
      <c r="J27" s="85" t="s">
        <v>25</v>
      </c>
      <c r="K27" s="85">
        <v>2216.92</v>
      </c>
      <c r="L27" s="85">
        <v>41.05</v>
      </c>
      <c r="M27" s="85" t="s">
        <v>25</v>
      </c>
      <c r="N27" s="85">
        <v>41.05</v>
      </c>
      <c r="O27" s="85">
        <v>-3183.3</v>
      </c>
      <c r="P27" s="85" t="s">
        <v>25</v>
      </c>
      <c r="Q27" s="85">
        <v>-3183.3</v>
      </c>
      <c r="R27" s="85">
        <v>7.51</v>
      </c>
      <c r="S27" s="85" t="s">
        <v>25</v>
      </c>
      <c r="T27" s="85">
        <v>7.51</v>
      </c>
      <c r="U27" s="5"/>
    </row>
    <row r="28" spans="1:21" ht="19.5" x14ac:dyDescent="0.25">
      <c r="A28" s="38" t="s">
        <v>42</v>
      </c>
      <c r="B28" s="43" t="s">
        <v>43</v>
      </c>
      <c r="C28" s="85" t="s">
        <v>25</v>
      </c>
      <c r="D28" s="85">
        <v>6996.97</v>
      </c>
      <c r="E28" s="85">
        <v>6996.97</v>
      </c>
      <c r="F28" s="85" t="s">
        <v>25</v>
      </c>
      <c r="G28" s="85">
        <v>1049.32</v>
      </c>
      <c r="H28" s="85">
        <v>1049.32</v>
      </c>
      <c r="I28" s="85" t="s">
        <v>25</v>
      </c>
      <c r="J28" s="85">
        <v>1215.45</v>
      </c>
      <c r="K28" s="85">
        <v>1215.45</v>
      </c>
      <c r="L28" s="85" t="s">
        <v>25</v>
      </c>
      <c r="M28" s="85">
        <v>115.83</v>
      </c>
      <c r="N28" s="85">
        <v>115.83</v>
      </c>
      <c r="O28" s="85" t="s">
        <v>25</v>
      </c>
      <c r="P28" s="85">
        <v>166.13</v>
      </c>
      <c r="Q28" s="85">
        <v>166.13</v>
      </c>
      <c r="R28" s="85" t="s">
        <v>25</v>
      </c>
      <c r="S28" s="85">
        <v>17.37</v>
      </c>
      <c r="T28" s="85">
        <v>17.37</v>
      </c>
      <c r="U28" s="5"/>
    </row>
    <row r="29" spans="1:21" ht="19.5" x14ac:dyDescent="0.25">
      <c r="A29" s="38" t="s">
        <v>44</v>
      </c>
      <c r="B29" s="43" t="s">
        <v>45</v>
      </c>
      <c r="C29" s="85" t="s">
        <v>25</v>
      </c>
      <c r="D29" s="85">
        <v>4381.8500000000004</v>
      </c>
      <c r="E29" s="85">
        <v>4381.8500000000004</v>
      </c>
      <c r="F29" s="85" t="s">
        <v>25</v>
      </c>
      <c r="G29" s="85">
        <v>863.99</v>
      </c>
      <c r="H29" s="85">
        <v>863.99</v>
      </c>
      <c r="I29" s="85" t="s">
        <v>25</v>
      </c>
      <c r="J29" s="85">
        <v>1036.19</v>
      </c>
      <c r="K29" s="85">
        <v>1036.19</v>
      </c>
      <c r="L29" s="85" t="s">
        <v>25</v>
      </c>
      <c r="M29" s="85">
        <v>119.93</v>
      </c>
      <c r="N29" s="85">
        <v>119.93</v>
      </c>
      <c r="O29" s="85" t="s">
        <v>25</v>
      </c>
      <c r="P29" s="85">
        <v>172.2</v>
      </c>
      <c r="Q29" s="85">
        <v>172.2</v>
      </c>
      <c r="R29" s="85" t="s">
        <v>25</v>
      </c>
      <c r="S29" s="85">
        <v>23.65</v>
      </c>
      <c r="T29" s="85">
        <v>23.65</v>
      </c>
      <c r="U29" s="5"/>
    </row>
    <row r="30" spans="1:21" ht="19.5" x14ac:dyDescent="0.25">
      <c r="A30" s="38" t="s">
        <v>46</v>
      </c>
      <c r="B30" s="43" t="s">
        <v>47</v>
      </c>
      <c r="C30" s="85" t="s">
        <v>25</v>
      </c>
      <c r="D30" s="85">
        <v>2615.12</v>
      </c>
      <c r="E30" s="85">
        <v>2615.12</v>
      </c>
      <c r="F30" s="85" t="s">
        <v>25</v>
      </c>
      <c r="G30" s="85">
        <v>185.33</v>
      </c>
      <c r="H30" s="85">
        <v>185.33</v>
      </c>
      <c r="I30" s="85" t="s">
        <v>25</v>
      </c>
      <c r="J30" s="85">
        <v>179.26</v>
      </c>
      <c r="K30" s="85">
        <v>179.26</v>
      </c>
      <c r="L30" s="85" t="s">
        <v>25</v>
      </c>
      <c r="M30" s="85">
        <v>96.72</v>
      </c>
      <c r="N30" s="85">
        <v>96.72</v>
      </c>
      <c r="O30" s="85" t="s">
        <v>25</v>
      </c>
      <c r="P30" s="85">
        <v>-6.07</v>
      </c>
      <c r="Q30" s="85">
        <v>-6.07</v>
      </c>
      <c r="R30" s="85" t="s">
        <v>25</v>
      </c>
      <c r="S30" s="85">
        <v>6.85</v>
      </c>
      <c r="T30" s="85">
        <v>6.85</v>
      </c>
      <c r="U30" s="5"/>
    </row>
    <row r="31" spans="1:21" ht="42.75" x14ac:dyDescent="0.25">
      <c r="A31" s="35" t="s">
        <v>48</v>
      </c>
      <c r="B31" s="45" t="s">
        <v>49</v>
      </c>
      <c r="C31" s="86">
        <v>137.97999999999999</v>
      </c>
      <c r="D31" s="86" t="s">
        <v>25</v>
      </c>
      <c r="E31" s="86">
        <v>137.97999999999999</v>
      </c>
      <c r="F31" s="86">
        <v>6.95</v>
      </c>
      <c r="G31" s="86" t="s">
        <v>25</v>
      </c>
      <c r="H31" s="86">
        <v>6.95</v>
      </c>
      <c r="I31" s="86">
        <v>24</v>
      </c>
      <c r="J31" s="86" t="s">
        <v>25</v>
      </c>
      <c r="K31" s="86">
        <v>24</v>
      </c>
      <c r="L31" s="86">
        <v>345.32</v>
      </c>
      <c r="M31" s="86" t="s">
        <v>25</v>
      </c>
      <c r="N31" s="86">
        <v>345.32</v>
      </c>
      <c r="O31" s="86">
        <v>17.05</v>
      </c>
      <c r="P31" s="86" t="s">
        <v>25</v>
      </c>
      <c r="Q31" s="86">
        <v>17.05</v>
      </c>
      <c r="R31" s="86">
        <v>17.39</v>
      </c>
      <c r="S31" s="86" t="s">
        <v>25</v>
      </c>
      <c r="T31" s="86">
        <v>17.39</v>
      </c>
      <c r="U31" s="5"/>
    </row>
    <row r="32" spans="1:21" ht="19.5" x14ac:dyDescent="0.25">
      <c r="A32" s="38" t="s">
        <v>50</v>
      </c>
      <c r="B32" s="43" t="s">
        <v>51</v>
      </c>
      <c r="C32" s="85">
        <v>137.97999999999999</v>
      </c>
      <c r="D32" s="85" t="s">
        <v>25</v>
      </c>
      <c r="E32" s="85">
        <v>137.97999999999999</v>
      </c>
      <c r="F32" s="85">
        <v>6.95</v>
      </c>
      <c r="G32" s="85" t="s">
        <v>25</v>
      </c>
      <c r="H32" s="85">
        <v>6.95</v>
      </c>
      <c r="I32" s="85">
        <v>24</v>
      </c>
      <c r="J32" s="85" t="s">
        <v>25</v>
      </c>
      <c r="K32" s="85">
        <v>24</v>
      </c>
      <c r="L32" s="85">
        <v>345.32</v>
      </c>
      <c r="M32" s="85" t="s">
        <v>25</v>
      </c>
      <c r="N32" s="85">
        <v>345.32</v>
      </c>
      <c r="O32" s="85">
        <v>17.05</v>
      </c>
      <c r="P32" s="85" t="s">
        <v>25</v>
      </c>
      <c r="Q32" s="85">
        <v>17.05</v>
      </c>
      <c r="R32" s="85">
        <v>17.39</v>
      </c>
      <c r="S32" s="85" t="s">
        <v>25</v>
      </c>
      <c r="T32" s="85">
        <v>17.39</v>
      </c>
      <c r="U32" s="5"/>
    </row>
    <row r="33" spans="1:21" ht="30" x14ac:dyDescent="0.25">
      <c r="A33" s="38" t="s">
        <v>52</v>
      </c>
      <c r="B33" s="43" t="s">
        <v>53</v>
      </c>
      <c r="C33" s="85">
        <v>137.97999999999999</v>
      </c>
      <c r="D33" s="85" t="s">
        <v>25</v>
      </c>
      <c r="E33" s="85">
        <v>137.97999999999999</v>
      </c>
      <c r="F33" s="85">
        <v>6.95</v>
      </c>
      <c r="G33" s="85" t="s">
        <v>25</v>
      </c>
      <c r="H33" s="85">
        <v>6.95</v>
      </c>
      <c r="I33" s="85">
        <v>24</v>
      </c>
      <c r="J33" s="85" t="s">
        <v>25</v>
      </c>
      <c r="K33" s="85">
        <v>24</v>
      </c>
      <c r="L33" s="85">
        <v>345.32</v>
      </c>
      <c r="M33" s="85" t="s">
        <v>25</v>
      </c>
      <c r="N33" s="85">
        <v>345.32</v>
      </c>
      <c r="O33" s="85">
        <v>17.05</v>
      </c>
      <c r="P33" s="85" t="s">
        <v>25</v>
      </c>
      <c r="Q33" s="85">
        <v>17.05</v>
      </c>
      <c r="R33" s="85">
        <v>17.39</v>
      </c>
      <c r="S33" s="85" t="s">
        <v>25</v>
      </c>
      <c r="T33" s="85">
        <v>17.39</v>
      </c>
      <c r="U33" s="5"/>
    </row>
    <row r="34" spans="1:21" ht="19.5" x14ac:dyDescent="0.25">
      <c r="A34" s="38" t="s">
        <v>54</v>
      </c>
      <c r="B34" s="43" t="s">
        <v>55</v>
      </c>
      <c r="C34" s="85" t="s">
        <v>25</v>
      </c>
      <c r="D34" s="85" t="s">
        <v>25</v>
      </c>
      <c r="E34" s="85" t="s">
        <v>25</v>
      </c>
      <c r="F34" s="85" t="s">
        <v>25</v>
      </c>
      <c r="G34" s="85" t="s">
        <v>25</v>
      </c>
      <c r="H34" s="85" t="s">
        <v>25</v>
      </c>
      <c r="I34" s="85" t="s">
        <v>25</v>
      </c>
      <c r="J34" s="85" t="s">
        <v>25</v>
      </c>
      <c r="K34" s="85" t="s">
        <v>25</v>
      </c>
      <c r="L34" s="85" t="s">
        <v>25</v>
      </c>
      <c r="M34" s="85" t="s">
        <v>25</v>
      </c>
      <c r="N34" s="85" t="s">
        <v>25</v>
      </c>
      <c r="O34" s="85" t="s">
        <v>25</v>
      </c>
      <c r="P34" s="85" t="s">
        <v>25</v>
      </c>
      <c r="Q34" s="85" t="s">
        <v>25</v>
      </c>
      <c r="R34" s="85" t="s">
        <v>25</v>
      </c>
      <c r="S34" s="85" t="s">
        <v>25</v>
      </c>
      <c r="T34" s="85" t="s">
        <v>25</v>
      </c>
      <c r="U34" s="5"/>
    </row>
    <row r="35" spans="1:21" ht="45" x14ac:dyDescent="0.25">
      <c r="A35" s="38" t="s">
        <v>56</v>
      </c>
      <c r="B35" s="43" t="s">
        <v>57</v>
      </c>
      <c r="C35" s="85" t="s">
        <v>25</v>
      </c>
      <c r="D35" s="85" t="s">
        <v>25</v>
      </c>
      <c r="E35" s="85" t="s">
        <v>25</v>
      </c>
      <c r="F35" s="85" t="s">
        <v>25</v>
      </c>
      <c r="G35" s="85" t="s">
        <v>25</v>
      </c>
      <c r="H35" s="85" t="s">
        <v>25</v>
      </c>
      <c r="I35" s="85" t="s">
        <v>25</v>
      </c>
      <c r="J35" s="85" t="s">
        <v>25</v>
      </c>
      <c r="K35" s="85" t="s">
        <v>25</v>
      </c>
      <c r="L35" s="85" t="s">
        <v>25</v>
      </c>
      <c r="M35" s="85" t="s">
        <v>25</v>
      </c>
      <c r="N35" s="85" t="s">
        <v>25</v>
      </c>
      <c r="O35" s="85" t="s">
        <v>25</v>
      </c>
      <c r="P35" s="85" t="s">
        <v>25</v>
      </c>
      <c r="Q35" s="85" t="s">
        <v>25</v>
      </c>
      <c r="R35" s="85" t="s">
        <v>25</v>
      </c>
      <c r="S35" s="85" t="s">
        <v>25</v>
      </c>
      <c r="T35" s="85" t="s">
        <v>25</v>
      </c>
      <c r="U35" s="5"/>
    </row>
    <row r="36" spans="1:21" ht="19.5" x14ac:dyDescent="0.25">
      <c r="A36" s="35" t="s">
        <v>58</v>
      </c>
      <c r="B36" s="45" t="s">
        <v>59</v>
      </c>
      <c r="C36" s="86">
        <v>1502</v>
      </c>
      <c r="D36" s="86">
        <v>48</v>
      </c>
      <c r="E36" s="86">
        <v>1550</v>
      </c>
      <c r="F36" s="86">
        <v>312.45999999999998</v>
      </c>
      <c r="G36" s="86">
        <v>11.46</v>
      </c>
      <c r="H36" s="86">
        <v>323.92</v>
      </c>
      <c r="I36" s="86">
        <v>365</v>
      </c>
      <c r="J36" s="86" t="s">
        <v>25</v>
      </c>
      <c r="K36" s="86">
        <v>365</v>
      </c>
      <c r="L36" s="86">
        <v>116.81</v>
      </c>
      <c r="M36" s="86" t="s">
        <v>25</v>
      </c>
      <c r="N36" s="86">
        <v>112.68</v>
      </c>
      <c r="O36" s="86">
        <v>52.54</v>
      </c>
      <c r="P36" s="86">
        <v>-11.46</v>
      </c>
      <c r="Q36" s="86">
        <v>41.08</v>
      </c>
      <c r="R36" s="86">
        <v>24.3</v>
      </c>
      <c r="S36" s="86" t="s">
        <v>25</v>
      </c>
      <c r="T36" s="86">
        <v>23.55</v>
      </c>
      <c r="U36" s="5"/>
    </row>
    <row r="37" spans="1:21" ht="30" x14ac:dyDescent="0.25">
      <c r="A37" s="38" t="s">
        <v>60</v>
      </c>
      <c r="B37" s="43" t="s">
        <v>61</v>
      </c>
      <c r="C37" s="85">
        <v>1432</v>
      </c>
      <c r="D37" s="85" t="s">
        <v>25</v>
      </c>
      <c r="E37" s="85">
        <v>1432</v>
      </c>
      <c r="F37" s="85">
        <v>312.45999999999998</v>
      </c>
      <c r="G37" s="85" t="s">
        <v>25</v>
      </c>
      <c r="H37" s="85">
        <v>312.45999999999998</v>
      </c>
      <c r="I37" s="85">
        <v>348.75</v>
      </c>
      <c r="J37" s="85" t="s">
        <v>25</v>
      </c>
      <c r="K37" s="85">
        <v>348.75</v>
      </c>
      <c r="L37" s="85">
        <v>111.61</v>
      </c>
      <c r="M37" s="85" t="s">
        <v>25</v>
      </c>
      <c r="N37" s="85">
        <v>111.61</v>
      </c>
      <c r="O37" s="85">
        <v>36.29</v>
      </c>
      <c r="P37" s="85" t="s">
        <v>25</v>
      </c>
      <c r="Q37" s="85">
        <v>36.29</v>
      </c>
      <c r="R37" s="85">
        <v>24.35</v>
      </c>
      <c r="S37" s="85" t="s">
        <v>25</v>
      </c>
      <c r="T37" s="85">
        <v>24.35</v>
      </c>
      <c r="U37" s="5"/>
    </row>
    <row r="38" spans="1:21" ht="45" x14ac:dyDescent="0.25">
      <c r="A38" s="38" t="s">
        <v>62</v>
      </c>
      <c r="B38" s="43" t="s">
        <v>63</v>
      </c>
      <c r="C38" s="85" t="s">
        <v>25</v>
      </c>
      <c r="D38" s="85">
        <v>48</v>
      </c>
      <c r="E38" s="85">
        <v>48</v>
      </c>
      <c r="F38" s="85" t="s">
        <v>25</v>
      </c>
      <c r="G38" s="85">
        <v>11.46</v>
      </c>
      <c r="H38" s="85">
        <v>11.46</v>
      </c>
      <c r="I38" s="85" t="s">
        <v>25</v>
      </c>
      <c r="J38" s="85" t="s">
        <v>25</v>
      </c>
      <c r="K38" s="85" t="s">
        <v>25</v>
      </c>
      <c r="L38" s="85" t="s">
        <v>25</v>
      </c>
      <c r="M38" s="85" t="s">
        <v>25</v>
      </c>
      <c r="N38" s="85" t="s">
        <v>25</v>
      </c>
      <c r="O38" s="85" t="s">
        <v>25</v>
      </c>
      <c r="P38" s="85">
        <v>-11.46</v>
      </c>
      <c r="Q38" s="85">
        <v>-11.46</v>
      </c>
      <c r="R38" s="85" t="s">
        <v>25</v>
      </c>
      <c r="S38" s="85" t="s">
        <v>25</v>
      </c>
      <c r="T38" s="85" t="s">
        <v>25</v>
      </c>
      <c r="U38" s="5"/>
    </row>
    <row r="39" spans="1:21" ht="45" x14ac:dyDescent="0.25">
      <c r="A39" s="38" t="s">
        <v>64</v>
      </c>
      <c r="B39" s="43" t="s">
        <v>65</v>
      </c>
      <c r="C39" s="85">
        <v>70</v>
      </c>
      <c r="D39" s="85" t="s">
        <v>25</v>
      </c>
      <c r="E39" s="85">
        <v>70</v>
      </c>
      <c r="F39" s="85" t="s">
        <v>25</v>
      </c>
      <c r="G39" s="85" t="s">
        <v>25</v>
      </c>
      <c r="H39" s="85" t="s">
        <v>25</v>
      </c>
      <c r="I39" s="85">
        <v>16.25</v>
      </c>
      <c r="J39" s="85" t="s">
        <v>25</v>
      </c>
      <c r="K39" s="85">
        <v>16.25</v>
      </c>
      <c r="L39" s="85" t="s">
        <v>25</v>
      </c>
      <c r="M39" s="85" t="s">
        <v>25</v>
      </c>
      <c r="N39" s="85" t="s">
        <v>25</v>
      </c>
      <c r="O39" s="85">
        <v>16.25</v>
      </c>
      <c r="P39" s="85" t="s">
        <v>25</v>
      </c>
      <c r="Q39" s="85">
        <v>16.25</v>
      </c>
      <c r="R39" s="85">
        <v>23.21</v>
      </c>
      <c r="S39" s="85" t="s">
        <v>25</v>
      </c>
      <c r="T39" s="85">
        <v>23.21</v>
      </c>
      <c r="U39" s="5"/>
    </row>
    <row r="40" spans="1:21" ht="45" x14ac:dyDescent="0.25">
      <c r="A40" s="21" t="s">
        <v>66</v>
      </c>
      <c r="B40" s="43" t="s">
        <v>67</v>
      </c>
      <c r="C40" s="85" t="s">
        <v>25</v>
      </c>
      <c r="D40" s="85" t="s">
        <v>25</v>
      </c>
      <c r="E40" s="85" t="s">
        <v>25</v>
      </c>
      <c r="F40" s="85" t="s">
        <v>25</v>
      </c>
      <c r="G40" s="85" t="s">
        <v>25</v>
      </c>
      <c r="H40" s="85" t="s">
        <v>25</v>
      </c>
      <c r="I40" s="85">
        <v>0.21</v>
      </c>
      <c r="J40" s="85" t="s">
        <v>25</v>
      </c>
      <c r="K40" s="85">
        <v>0.21</v>
      </c>
      <c r="L40" s="85" t="s">
        <v>25</v>
      </c>
      <c r="M40" s="85" t="s">
        <v>25</v>
      </c>
      <c r="N40" s="85" t="s">
        <v>25</v>
      </c>
      <c r="O40" s="85">
        <v>0.21</v>
      </c>
      <c r="P40" s="85" t="s">
        <v>25</v>
      </c>
      <c r="Q40" s="85">
        <v>0.21</v>
      </c>
      <c r="R40" s="85" t="s">
        <v>25</v>
      </c>
      <c r="S40" s="85" t="s">
        <v>25</v>
      </c>
      <c r="T40" s="85" t="s">
        <v>25</v>
      </c>
      <c r="U40" s="5"/>
    </row>
    <row r="41" spans="1:21" ht="19.5" x14ac:dyDescent="0.25">
      <c r="A41" s="30" t="s">
        <v>68</v>
      </c>
      <c r="B41" s="40"/>
      <c r="C41" s="84">
        <v>3758.4</v>
      </c>
      <c r="D41" s="84">
        <v>472.5</v>
      </c>
      <c r="E41" s="84">
        <v>4230.8999999999996</v>
      </c>
      <c r="F41" s="84">
        <v>2158.33</v>
      </c>
      <c r="G41" s="84">
        <v>35.950000000000003</v>
      </c>
      <c r="H41" s="84">
        <v>2194.27</v>
      </c>
      <c r="I41" s="84">
        <v>1770.66</v>
      </c>
      <c r="J41" s="84">
        <v>374.6</v>
      </c>
      <c r="K41" s="84">
        <v>2145.25</v>
      </c>
      <c r="L41" s="84">
        <v>82.04</v>
      </c>
      <c r="M41" s="84">
        <v>1042</v>
      </c>
      <c r="N41" s="84">
        <v>97.77</v>
      </c>
      <c r="O41" s="84">
        <v>-387.67</v>
      </c>
      <c r="P41" s="84">
        <v>338.65</v>
      </c>
      <c r="Q41" s="84">
        <v>-49.02</v>
      </c>
      <c r="R41" s="84">
        <v>47.11</v>
      </c>
      <c r="S41" s="84">
        <v>79.28</v>
      </c>
      <c r="T41" s="84">
        <v>50.7</v>
      </c>
      <c r="U41" s="5"/>
    </row>
    <row r="42" spans="1:21" ht="28.5" x14ac:dyDescent="0.25">
      <c r="A42" s="30" t="s">
        <v>69</v>
      </c>
      <c r="B42" s="40"/>
      <c r="C42" s="84">
        <v>3758.4</v>
      </c>
      <c r="D42" s="84">
        <v>472.5</v>
      </c>
      <c r="E42" s="84">
        <v>4230.8999999999996</v>
      </c>
      <c r="F42" s="84">
        <v>2111.06</v>
      </c>
      <c r="G42" s="84">
        <v>62.82</v>
      </c>
      <c r="H42" s="84">
        <v>2173.87</v>
      </c>
      <c r="I42" s="84">
        <v>1768.16</v>
      </c>
      <c r="J42" s="84">
        <v>365.25</v>
      </c>
      <c r="K42" s="84">
        <v>2133.41</v>
      </c>
      <c r="L42" s="84">
        <v>83.76</v>
      </c>
      <c r="M42" s="84">
        <v>581.41999999999996</v>
      </c>
      <c r="N42" s="84">
        <v>98.14</v>
      </c>
      <c r="O42" s="84">
        <v>-342.9</v>
      </c>
      <c r="P42" s="84">
        <v>302.43</v>
      </c>
      <c r="Q42" s="84">
        <v>-40.46</v>
      </c>
      <c r="R42" s="84">
        <v>47.05</v>
      </c>
      <c r="S42" s="84">
        <v>77.3</v>
      </c>
      <c r="T42" s="84">
        <v>50.42</v>
      </c>
      <c r="U42" s="5"/>
    </row>
    <row r="43" spans="1:21" ht="42.75" x14ac:dyDescent="0.25">
      <c r="A43" s="35" t="s">
        <v>70</v>
      </c>
      <c r="B43" s="45" t="s">
        <v>71</v>
      </c>
      <c r="C43" s="86">
        <v>2196.6999999999998</v>
      </c>
      <c r="D43" s="86">
        <v>472.5</v>
      </c>
      <c r="E43" s="86">
        <v>2669.2</v>
      </c>
      <c r="F43" s="86">
        <v>652.96</v>
      </c>
      <c r="G43" s="86">
        <v>52.5</v>
      </c>
      <c r="H43" s="86">
        <v>705.45</v>
      </c>
      <c r="I43" s="86">
        <v>667.63</v>
      </c>
      <c r="J43" s="86">
        <v>29.76</v>
      </c>
      <c r="K43" s="86">
        <v>697.38</v>
      </c>
      <c r="L43" s="86">
        <v>102.25</v>
      </c>
      <c r="M43" s="86">
        <v>56.69</v>
      </c>
      <c r="N43" s="86">
        <v>98.86</v>
      </c>
      <c r="O43" s="86">
        <v>14.67</v>
      </c>
      <c r="P43" s="86">
        <v>-22.74</v>
      </c>
      <c r="Q43" s="86">
        <v>-8.07</v>
      </c>
      <c r="R43" s="86">
        <v>30.39</v>
      </c>
      <c r="S43" s="86">
        <v>6.3</v>
      </c>
      <c r="T43" s="86">
        <v>26.13</v>
      </c>
      <c r="U43" s="5"/>
    </row>
    <row r="44" spans="1:21" ht="75" x14ac:dyDescent="0.25">
      <c r="A44" s="21" t="s">
        <v>72</v>
      </c>
      <c r="B44" s="43" t="s">
        <v>73</v>
      </c>
      <c r="C44" s="85">
        <v>1962.06</v>
      </c>
      <c r="D44" s="85" t="s">
        <v>25</v>
      </c>
      <c r="E44" s="85">
        <v>1962.06</v>
      </c>
      <c r="F44" s="85">
        <v>235.68</v>
      </c>
      <c r="G44" s="85" t="s">
        <v>25</v>
      </c>
      <c r="H44" s="85">
        <v>235.68</v>
      </c>
      <c r="I44" s="85">
        <v>580.79999999999995</v>
      </c>
      <c r="J44" s="85" t="s">
        <v>25</v>
      </c>
      <c r="K44" s="85">
        <v>580.79999999999995</v>
      </c>
      <c r="L44" s="85">
        <v>246.44</v>
      </c>
      <c r="M44" s="85" t="s">
        <v>25</v>
      </c>
      <c r="N44" s="85">
        <v>246.44</v>
      </c>
      <c r="O44" s="85">
        <v>345.12</v>
      </c>
      <c r="P44" s="85" t="s">
        <v>25</v>
      </c>
      <c r="Q44" s="85">
        <v>345.12</v>
      </c>
      <c r="R44" s="85">
        <v>29.6</v>
      </c>
      <c r="S44" s="85" t="s">
        <v>25</v>
      </c>
      <c r="T44" s="85">
        <v>29.6</v>
      </c>
      <c r="U44" s="5"/>
    </row>
    <row r="45" spans="1:21" ht="90" x14ac:dyDescent="0.25">
      <c r="A45" s="21" t="s">
        <v>74</v>
      </c>
      <c r="B45" s="43" t="s">
        <v>75</v>
      </c>
      <c r="C45" s="85" t="s">
        <v>25</v>
      </c>
      <c r="D45" s="85">
        <v>401.5</v>
      </c>
      <c r="E45" s="85">
        <v>401.5</v>
      </c>
      <c r="F45" s="85">
        <v>343.51</v>
      </c>
      <c r="G45" s="85">
        <v>47.1</v>
      </c>
      <c r="H45" s="85">
        <v>390.61</v>
      </c>
      <c r="I45" s="85">
        <v>31.16</v>
      </c>
      <c r="J45" s="85">
        <v>24.36</v>
      </c>
      <c r="K45" s="85">
        <v>55.53</v>
      </c>
      <c r="L45" s="85">
        <v>9.07</v>
      </c>
      <c r="M45" s="85">
        <v>51.72</v>
      </c>
      <c r="N45" s="85">
        <v>14.22</v>
      </c>
      <c r="O45" s="85">
        <v>-312.35000000000002</v>
      </c>
      <c r="P45" s="85">
        <v>-22.74</v>
      </c>
      <c r="Q45" s="85">
        <v>-335.08</v>
      </c>
      <c r="R45" s="85" t="s">
        <v>25</v>
      </c>
      <c r="S45" s="85">
        <v>6.07</v>
      </c>
      <c r="T45" s="85">
        <v>13.83</v>
      </c>
      <c r="U45" s="5"/>
    </row>
    <row r="46" spans="1:21" ht="120" x14ac:dyDescent="0.25">
      <c r="A46" s="21" t="s">
        <v>76</v>
      </c>
      <c r="B46" s="43" t="s">
        <v>77</v>
      </c>
      <c r="C46" s="85" t="s">
        <v>25</v>
      </c>
      <c r="D46" s="85" t="s">
        <v>25</v>
      </c>
      <c r="E46" s="85" t="s">
        <v>25</v>
      </c>
      <c r="F46" s="85" t="s">
        <v>25</v>
      </c>
      <c r="G46" s="85" t="s">
        <v>25</v>
      </c>
      <c r="H46" s="85" t="s">
        <v>25</v>
      </c>
      <c r="I46" s="85" t="s">
        <v>25</v>
      </c>
      <c r="J46" s="85" t="s">
        <v>25</v>
      </c>
      <c r="K46" s="85" t="s">
        <v>25</v>
      </c>
      <c r="L46" s="85" t="s">
        <v>25</v>
      </c>
      <c r="M46" s="85" t="s">
        <v>25</v>
      </c>
      <c r="N46" s="85" t="s">
        <v>25</v>
      </c>
      <c r="O46" s="85" t="s">
        <v>25</v>
      </c>
      <c r="P46" s="85" t="s">
        <v>25</v>
      </c>
      <c r="Q46" s="85" t="s">
        <v>25</v>
      </c>
      <c r="R46" s="85" t="s">
        <v>25</v>
      </c>
      <c r="S46" s="85" t="s">
        <v>25</v>
      </c>
      <c r="T46" s="85" t="s">
        <v>25</v>
      </c>
      <c r="U46" s="5"/>
    </row>
    <row r="47" spans="1:21" ht="90" x14ac:dyDescent="0.25">
      <c r="A47" s="21" t="s">
        <v>78</v>
      </c>
      <c r="B47" s="43" t="s">
        <v>79</v>
      </c>
      <c r="C47" s="85">
        <v>234.64</v>
      </c>
      <c r="D47" s="85">
        <v>71</v>
      </c>
      <c r="E47" s="85">
        <v>305.64</v>
      </c>
      <c r="F47" s="85">
        <v>73.760000000000005</v>
      </c>
      <c r="G47" s="85">
        <v>5.4</v>
      </c>
      <c r="H47" s="85">
        <v>79.16</v>
      </c>
      <c r="I47" s="85">
        <v>55.66</v>
      </c>
      <c r="J47" s="85">
        <v>5.4</v>
      </c>
      <c r="K47" s="85">
        <v>61.06</v>
      </c>
      <c r="L47" s="85">
        <v>75.459999999999994</v>
      </c>
      <c r="M47" s="85">
        <v>100</v>
      </c>
      <c r="N47" s="85">
        <v>77.13</v>
      </c>
      <c r="O47" s="85">
        <v>-18.100000000000001</v>
      </c>
      <c r="P47" s="85" t="s">
        <v>25</v>
      </c>
      <c r="Q47" s="85">
        <v>-18.100000000000001</v>
      </c>
      <c r="R47" s="85">
        <v>23.72</v>
      </c>
      <c r="S47" s="85">
        <v>7.61</v>
      </c>
      <c r="T47" s="85">
        <v>19.98</v>
      </c>
      <c r="U47" s="5"/>
    </row>
    <row r="48" spans="1:21" ht="45" x14ac:dyDescent="0.25">
      <c r="A48" s="21" t="s">
        <v>80</v>
      </c>
      <c r="B48" s="43" t="s">
        <v>81</v>
      </c>
      <c r="C48" s="85" t="s">
        <v>25</v>
      </c>
      <c r="D48" s="85" t="s">
        <v>25</v>
      </c>
      <c r="E48" s="85" t="s">
        <v>25</v>
      </c>
      <c r="F48" s="85" t="s">
        <v>25</v>
      </c>
      <c r="G48" s="85" t="s">
        <v>25</v>
      </c>
      <c r="H48" s="85" t="s">
        <v>25</v>
      </c>
      <c r="I48" s="85" t="s">
        <v>25</v>
      </c>
      <c r="J48" s="85" t="s">
        <v>25</v>
      </c>
      <c r="K48" s="85" t="s">
        <v>25</v>
      </c>
      <c r="L48" s="85" t="s">
        <v>25</v>
      </c>
      <c r="M48" s="85" t="s">
        <v>25</v>
      </c>
      <c r="N48" s="85" t="s">
        <v>25</v>
      </c>
      <c r="O48" s="85" t="s">
        <v>25</v>
      </c>
      <c r="P48" s="85" t="s">
        <v>25</v>
      </c>
      <c r="Q48" s="85" t="s">
        <v>25</v>
      </c>
      <c r="R48" s="85" t="s">
        <v>25</v>
      </c>
      <c r="S48" s="85" t="s">
        <v>25</v>
      </c>
      <c r="T48" s="85" t="s">
        <v>25</v>
      </c>
      <c r="U48" s="5"/>
    </row>
    <row r="49" spans="1:21" ht="30" x14ac:dyDescent="0.25">
      <c r="A49" s="21" t="s">
        <v>82</v>
      </c>
      <c r="B49" s="43" t="s">
        <v>83</v>
      </c>
      <c r="C49" s="85" t="s">
        <v>25</v>
      </c>
      <c r="D49" s="85" t="s">
        <v>25</v>
      </c>
      <c r="E49" s="85" t="s">
        <v>25</v>
      </c>
      <c r="F49" s="85" t="s">
        <v>25</v>
      </c>
      <c r="G49" s="85" t="s">
        <v>25</v>
      </c>
      <c r="H49" s="85" t="s">
        <v>25</v>
      </c>
      <c r="I49" s="85" t="s">
        <v>25</v>
      </c>
      <c r="J49" s="85" t="s">
        <v>25</v>
      </c>
      <c r="K49" s="85" t="s">
        <v>25</v>
      </c>
      <c r="L49" s="85" t="s">
        <v>25</v>
      </c>
      <c r="M49" s="85" t="s">
        <v>25</v>
      </c>
      <c r="N49" s="85" t="s">
        <v>25</v>
      </c>
      <c r="O49" s="85" t="s">
        <v>25</v>
      </c>
      <c r="P49" s="85" t="s">
        <v>25</v>
      </c>
      <c r="Q49" s="85" t="s">
        <v>25</v>
      </c>
      <c r="R49" s="85" t="s">
        <v>25</v>
      </c>
      <c r="S49" s="85" t="s">
        <v>25</v>
      </c>
      <c r="T49" s="85" t="s">
        <v>25</v>
      </c>
      <c r="U49" s="5"/>
    </row>
    <row r="50" spans="1:21" ht="105" x14ac:dyDescent="0.25">
      <c r="A50" s="21" t="s">
        <v>84</v>
      </c>
      <c r="B50" s="43" t="s">
        <v>85</v>
      </c>
      <c r="C50" s="85" t="s">
        <v>25</v>
      </c>
      <c r="D50" s="85" t="s">
        <v>25</v>
      </c>
      <c r="E50" s="85" t="s">
        <v>25</v>
      </c>
      <c r="F50" s="85" t="s">
        <v>25</v>
      </c>
      <c r="G50" s="85" t="s">
        <v>25</v>
      </c>
      <c r="H50" s="85" t="s">
        <v>25</v>
      </c>
      <c r="I50" s="85" t="s">
        <v>25</v>
      </c>
      <c r="J50" s="85" t="s">
        <v>25</v>
      </c>
      <c r="K50" s="85" t="s">
        <v>25</v>
      </c>
      <c r="L50" s="85" t="s">
        <v>25</v>
      </c>
      <c r="M50" s="85" t="s">
        <v>25</v>
      </c>
      <c r="N50" s="85" t="s">
        <v>25</v>
      </c>
      <c r="O50" s="85" t="s">
        <v>25</v>
      </c>
      <c r="P50" s="85" t="s">
        <v>25</v>
      </c>
      <c r="Q50" s="85" t="s">
        <v>25</v>
      </c>
      <c r="R50" s="85" t="s">
        <v>25</v>
      </c>
      <c r="S50" s="85" t="s">
        <v>25</v>
      </c>
      <c r="T50" s="85" t="s">
        <v>25</v>
      </c>
      <c r="U50" s="5"/>
    </row>
    <row r="51" spans="1:21" ht="90" x14ac:dyDescent="0.25">
      <c r="A51" s="21" t="s">
        <v>86</v>
      </c>
      <c r="B51" s="43" t="s">
        <v>87</v>
      </c>
      <c r="C51" s="85" t="s">
        <v>25</v>
      </c>
      <c r="D51" s="85" t="s">
        <v>25</v>
      </c>
      <c r="E51" s="85" t="s">
        <v>25</v>
      </c>
      <c r="F51" s="85" t="s">
        <v>25</v>
      </c>
      <c r="G51" s="85" t="s">
        <v>25</v>
      </c>
      <c r="H51" s="85" t="s">
        <v>25</v>
      </c>
      <c r="I51" s="85" t="s">
        <v>25</v>
      </c>
      <c r="J51" s="85" t="s">
        <v>25</v>
      </c>
      <c r="K51" s="85" t="s">
        <v>25</v>
      </c>
      <c r="L51" s="85" t="s">
        <v>25</v>
      </c>
      <c r="M51" s="85" t="s">
        <v>25</v>
      </c>
      <c r="N51" s="85" t="s">
        <v>25</v>
      </c>
      <c r="O51" s="85" t="s">
        <v>25</v>
      </c>
      <c r="P51" s="85" t="s">
        <v>25</v>
      </c>
      <c r="Q51" s="85" t="s">
        <v>25</v>
      </c>
      <c r="R51" s="85" t="s">
        <v>25</v>
      </c>
      <c r="S51" s="85" t="s">
        <v>25</v>
      </c>
      <c r="T51" s="85" t="s">
        <v>25</v>
      </c>
      <c r="U51" s="5"/>
    </row>
    <row r="52" spans="1:21" ht="28.5" x14ac:dyDescent="0.25">
      <c r="A52" s="35" t="s">
        <v>88</v>
      </c>
      <c r="B52" s="45" t="s">
        <v>89</v>
      </c>
      <c r="C52" s="86">
        <v>206</v>
      </c>
      <c r="D52" s="86" t="s">
        <v>25</v>
      </c>
      <c r="E52" s="86">
        <v>206</v>
      </c>
      <c r="F52" s="86">
        <v>129.4</v>
      </c>
      <c r="G52" s="86" t="s">
        <v>25</v>
      </c>
      <c r="H52" s="86">
        <v>129.4</v>
      </c>
      <c r="I52" s="86">
        <v>34.82</v>
      </c>
      <c r="J52" s="86" t="s">
        <v>25</v>
      </c>
      <c r="K52" s="86">
        <v>34.82</v>
      </c>
      <c r="L52" s="86">
        <v>26.91</v>
      </c>
      <c r="M52" s="86" t="s">
        <v>25</v>
      </c>
      <c r="N52" s="86">
        <v>26.91</v>
      </c>
      <c r="O52" s="86">
        <v>-94.58</v>
      </c>
      <c r="P52" s="86" t="s">
        <v>25</v>
      </c>
      <c r="Q52" s="86">
        <v>-94.58</v>
      </c>
      <c r="R52" s="86">
        <v>16.899999999999999</v>
      </c>
      <c r="S52" s="86" t="s">
        <v>25</v>
      </c>
      <c r="T52" s="86">
        <v>16.899999999999999</v>
      </c>
      <c r="U52" s="5"/>
    </row>
    <row r="53" spans="1:21" ht="42.75" x14ac:dyDescent="0.25">
      <c r="A53" s="35" t="s">
        <v>90</v>
      </c>
      <c r="B53" s="45" t="s">
        <v>91</v>
      </c>
      <c r="C53" s="86" t="s">
        <v>25</v>
      </c>
      <c r="D53" s="86" t="s">
        <v>25</v>
      </c>
      <c r="E53" s="86" t="s">
        <v>25</v>
      </c>
      <c r="F53" s="86" t="s">
        <v>25</v>
      </c>
      <c r="G53" s="86" t="s">
        <v>25</v>
      </c>
      <c r="H53" s="86" t="s">
        <v>25</v>
      </c>
      <c r="I53" s="86">
        <v>186.19</v>
      </c>
      <c r="J53" s="86" t="s">
        <v>25</v>
      </c>
      <c r="K53" s="86">
        <v>186.19</v>
      </c>
      <c r="L53" s="86" t="s">
        <v>25</v>
      </c>
      <c r="M53" s="86" t="s">
        <v>25</v>
      </c>
      <c r="N53" s="86" t="s">
        <v>25</v>
      </c>
      <c r="O53" s="86">
        <v>186.19</v>
      </c>
      <c r="P53" s="86" t="s">
        <v>25</v>
      </c>
      <c r="Q53" s="86">
        <v>186.19</v>
      </c>
      <c r="R53" s="86" t="s">
        <v>25</v>
      </c>
      <c r="S53" s="86" t="s">
        <v>25</v>
      </c>
      <c r="T53" s="86" t="s">
        <v>25</v>
      </c>
      <c r="U53" s="5"/>
    </row>
    <row r="54" spans="1:21" ht="19.5" x14ac:dyDescent="0.25">
      <c r="A54" s="21" t="s">
        <v>92</v>
      </c>
      <c r="B54" s="43" t="s">
        <v>93</v>
      </c>
      <c r="C54" s="85" t="s">
        <v>25</v>
      </c>
      <c r="D54" s="85" t="s">
        <v>25</v>
      </c>
      <c r="E54" s="85" t="s">
        <v>25</v>
      </c>
      <c r="F54" s="85" t="s">
        <v>25</v>
      </c>
      <c r="G54" s="85" t="s">
        <v>25</v>
      </c>
      <c r="H54" s="85" t="s">
        <v>25</v>
      </c>
      <c r="I54" s="85" t="s">
        <v>25</v>
      </c>
      <c r="J54" s="85" t="s">
        <v>25</v>
      </c>
      <c r="K54" s="85" t="s">
        <v>25</v>
      </c>
      <c r="L54" s="85" t="s">
        <v>25</v>
      </c>
      <c r="M54" s="85" t="s">
        <v>25</v>
      </c>
      <c r="N54" s="85" t="s">
        <v>25</v>
      </c>
      <c r="O54" s="85" t="s">
        <v>25</v>
      </c>
      <c r="P54" s="85" t="s">
        <v>25</v>
      </c>
      <c r="Q54" s="85" t="s">
        <v>25</v>
      </c>
      <c r="R54" s="85" t="s">
        <v>25</v>
      </c>
      <c r="S54" s="85" t="s">
        <v>25</v>
      </c>
      <c r="T54" s="85" t="s">
        <v>25</v>
      </c>
      <c r="U54" s="5"/>
    </row>
    <row r="55" spans="1:21" ht="19.5" x14ac:dyDescent="0.25">
      <c r="A55" s="21" t="s">
        <v>94</v>
      </c>
      <c r="B55" s="43" t="s">
        <v>95</v>
      </c>
      <c r="C55" s="85" t="s">
        <v>25</v>
      </c>
      <c r="D55" s="85" t="s">
        <v>25</v>
      </c>
      <c r="E55" s="85" t="s">
        <v>25</v>
      </c>
      <c r="F55" s="85" t="s">
        <v>25</v>
      </c>
      <c r="G55" s="85" t="s">
        <v>25</v>
      </c>
      <c r="H55" s="85" t="s">
        <v>25</v>
      </c>
      <c r="I55" s="85">
        <v>186.19</v>
      </c>
      <c r="J55" s="85" t="s">
        <v>25</v>
      </c>
      <c r="K55" s="85">
        <v>186.19</v>
      </c>
      <c r="L55" s="85" t="s">
        <v>25</v>
      </c>
      <c r="M55" s="85" t="s">
        <v>25</v>
      </c>
      <c r="N55" s="85" t="s">
        <v>25</v>
      </c>
      <c r="O55" s="85">
        <v>186.19</v>
      </c>
      <c r="P55" s="85" t="s">
        <v>25</v>
      </c>
      <c r="Q55" s="85">
        <v>186.19</v>
      </c>
      <c r="R55" s="85" t="s">
        <v>25</v>
      </c>
      <c r="S55" s="85" t="s">
        <v>25</v>
      </c>
      <c r="T55" s="85" t="s">
        <v>25</v>
      </c>
      <c r="U55" s="5"/>
    </row>
    <row r="56" spans="1:21" ht="28.5" x14ac:dyDescent="0.25">
      <c r="A56" s="35" t="s">
        <v>96</v>
      </c>
      <c r="B56" s="45" t="s">
        <v>97</v>
      </c>
      <c r="C56" s="86">
        <v>1200</v>
      </c>
      <c r="D56" s="86" t="s">
        <v>25</v>
      </c>
      <c r="E56" s="86">
        <v>1200</v>
      </c>
      <c r="F56" s="86">
        <v>569.54999999999995</v>
      </c>
      <c r="G56" s="86">
        <v>3.37</v>
      </c>
      <c r="H56" s="86">
        <v>572.91999999999996</v>
      </c>
      <c r="I56" s="86">
        <v>576.41</v>
      </c>
      <c r="J56" s="86">
        <v>85.49</v>
      </c>
      <c r="K56" s="86">
        <v>661.9</v>
      </c>
      <c r="L56" s="86">
        <v>101.2</v>
      </c>
      <c r="M56" s="86">
        <v>2536.8000000000002</v>
      </c>
      <c r="N56" s="86">
        <v>115.53</v>
      </c>
      <c r="O56" s="86">
        <v>6.86</v>
      </c>
      <c r="P56" s="86">
        <v>82.12</v>
      </c>
      <c r="Q56" s="86">
        <v>88.98</v>
      </c>
      <c r="R56" s="86">
        <v>48.03</v>
      </c>
      <c r="S56" s="86" t="s">
        <v>25</v>
      </c>
      <c r="T56" s="86">
        <v>55.16</v>
      </c>
      <c r="U56" s="5"/>
    </row>
    <row r="57" spans="1:21" ht="90" x14ac:dyDescent="0.25">
      <c r="A57" s="21" t="s">
        <v>98</v>
      </c>
      <c r="B57" s="43" t="s">
        <v>99</v>
      </c>
      <c r="C57" s="85" t="s">
        <v>25</v>
      </c>
      <c r="D57" s="85" t="s">
        <v>25</v>
      </c>
      <c r="E57" s="85" t="s">
        <v>25</v>
      </c>
      <c r="F57" s="85">
        <v>20.7</v>
      </c>
      <c r="G57" s="85" t="s">
        <v>25</v>
      </c>
      <c r="H57" s="85">
        <v>20.7</v>
      </c>
      <c r="I57" s="85" t="s">
        <v>25</v>
      </c>
      <c r="J57" s="85">
        <v>81.900000000000006</v>
      </c>
      <c r="K57" s="85">
        <v>81.900000000000006</v>
      </c>
      <c r="L57" s="85" t="s">
        <v>25</v>
      </c>
      <c r="M57" s="85" t="s">
        <v>25</v>
      </c>
      <c r="N57" s="85">
        <v>395.65</v>
      </c>
      <c r="O57" s="85">
        <v>-20.7</v>
      </c>
      <c r="P57" s="85">
        <v>81.900000000000006</v>
      </c>
      <c r="Q57" s="85">
        <v>61.2</v>
      </c>
      <c r="R57" s="85" t="s">
        <v>25</v>
      </c>
      <c r="S57" s="85" t="s">
        <v>25</v>
      </c>
      <c r="T57" s="85" t="s">
        <v>25</v>
      </c>
      <c r="U57" s="5"/>
    </row>
    <row r="58" spans="1:21" ht="30" x14ac:dyDescent="0.25">
      <c r="A58" s="21" t="s">
        <v>100</v>
      </c>
      <c r="B58" s="43" t="s">
        <v>101</v>
      </c>
      <c r="C58" s="85">
        <v>1200</v>
      </c>
      <c r="D58" s="85" t="s">
        <v>25</v>
      </c>
      <c r="E58" s="85">
        <v>1200</v>
      </c>
      <c r="F58" s="85">
        <v>548.85</v>
      </c>
      <c r="G58" s="85">
        <v>3.37</v>
      </c>
      <c r="H58" s="85">
        <v>552.22</v>
      </c>
      <c r="I58" s="85">
        <v>576.41</v>
      </c>
      <c r="J58" s="85">
        <v>3.59</v>
      </c>
      <c r="K58" s="85">
        <v>580</v>
      </c>
      <c r="L58" s="85">
        <v>105.02</v>
      </c>
      <c r="M58" s="85">
        <v>106.53</v>
      </c>
      <c r="N58" s="85">
        <v>105.03</v>
      </c>
      <c r="O58" s="85">
        <v>27.56</v>
      </c>
      <c r="P58" s="85">
        <v>0.22</v>
      </c>
      <c r="Q58" s="85">
        <v>27.78</v>
      </c>
      <c r="R58" s="85">
        <v>48.03</v>
      </c>
      <c r="S58" s="85" t="s">
        <v>25</v>
      </c>
      <c r="T58" s="85">
        <v>48.33</v>
      </c>
      <c r="U58" s="5"/>
    </row>
    <row r="59" spans="1:21" ht="75" x14ac:dyDescent="0.25">
      <c r="A59" s="21" t="s">
        <v>102</v>
      </c>
      <c r="B59" s="43" t="s">
        <v>103</v>
      </c>
      <c r="C59" s="85" t="s">
        <v>25</v>
      </c>
      <c r="D59" s="85" t="s">
        <v>25</v>
      </c>
      <c r="E59" s="85" t="s">
        <v>25</v>
      </c>
      <c r="F59" s="85" t="s">
        <v>25</v>
      </c>
      <c r="G59" s="85" t="s">
        <v>25</v>
      </c>
      <c r="H59" s="85" t="s">
        <v>25</v>
      </c>
      <c r="I59" s="85" t="s">
        <v>25</v>
      </c>
      <c r="J59" s="85" t="s">
        <v>25</v>
      </c>
      <c r="K59" s="85" t="s">
        <v>25</v>
      </c>
      <c r="L59" s="85" t="s">
        <v>25</v>
      </c>
      <c r="M59" s="85" t="s">
        <v>25</v>
      </c>
      <c r="N59" s="85" t="s">
        <v>25</v>
      </c>
      <c r="O59" s="85" t="s">
        <v>25</v>
      </c>
      <c r="P59" s="85" t="s">
        <v>25</v>
      </c>
      <c r="Q59" s="85" t="s">
        <v>25</v>
      </c>
      <c r="R59" s="85" t="s">
        <v>25</v>
      </c>
      <c r="S59" s="85" t="s">
        <v>25</v>
      </c>
      <c r="T59" s="85" t="s">
        <v>25</v>
      </c>
      <c r="U59" s="5"/>
    </row>
    <row r="60" spans="1:21" ht="19.5" x14ac:dyDescent="0.25">
      <c r="A60" s="35" t="s">
        <v>104</v>
      </c>
      <c r="B60" s="45" t="s">
        <v>105</v>
      </c>
      <c r="C60" s="86" t="s">
        <v>25</v>
      </c>
      <c r="D60" s="86" t="s">
        <v>25</v>
      </c>
      <c r="E60" s="86" t="s">
        <v>25</v>
      </c>
      <c r="F60" s="86">
        <v>0.25</v>
      </c>
      <c r="G60" s="86" t="s">
        <v>25</v>
      </c>
      <c r="H60" s="86">
        <v>0.25</v>
      </c>
      <c r="I60" s="86" t="s">
        <v>25</v>
      </c>
      <c r="J60" s="86" t="s">
        <v>25</v>
      </c>
      <c r="K60" s="86" t="s">
        <v>25</v>
      </c>
      <c r="L60" s="86" t="s">
        <v>25</v>
      </c>
      <c r="M60" s="86" t="s">
        <v>25</v>
      </c>
      <c r="N60" s="86" t="s">
        <v>25</v>
      </c>
      <c r="O60" s="86">
        <v>-0.25</v>
      </c>
      <c r="P60" s="86" t="s">
        <v>25</v>
      </c>
      <c r="Q60" s="86">
        <v>-0.25</v>
      </c>
      <c r="R60" s="86" t="s">
        <v>25</v>
      </c>
      <c r="S60" s="86" t="s">
        <v>25</v>
      </c>
      <c r="T60" s="86" t="s">
        <v>25</v>
      </c>
      <c r="U60" s="5"/>
    </row>
    <row r="61" spans="1:21" ht="28.5" x14ac:dyDescent="0.25">
      <c r="A61" s="35" t="s">
        <v>106</v>
      </c>
      <c r="B61" s="45" t="s">
        <v>107</v>
      </c>
      <c r="C61" s="86">
        <v>155.69999999999999</v>
      </c>
      <c r="D61" s="86" t="s">
        <v>25</v>
      </c>
      <c r="E61" s="86">
        <v>155.69999999999999</v>
      </c>
      <c r="F61" s="86">
        <v>758.9</v>
      </c>
      <c r="G61" s="86" t="s">
        <v>25</v>
      </c>
      <c r="H61" s="86">
        <v>758.9</v>
      </c>
      <c r="I61" s="86">
        <v>303.11</v>
      </c>
      <c r="J61" s="86" t="s">
        <v>25</v>
      </c>
      <c r="K61" s="86">
        <v>303.11</v>
      </c>
      <c r="L61" s="86">
        <v>39.94</v>
      </c>
      <c r="M61" s="86" t="s">
        <v>25</v>
      </c>
      <c r="N61" s="86">
        <v>39.94</v>
      </c>
      <c r="O61" s="86">
        <v>-455.79</v>
      </c>
      <c r="P61" s="86" t="s">
        <v>25</v>
      </c>
      <c r="Q61" s="86">
        <v>-455.79</v>
      </c>
      <c r="R61" s="86">
        <v>194.68</v>
      </c>
      <c r="S61" s="86" t="s">
        <v>25</v>
      </c>
      <c r="T61" s="86">
        <v>194.68</v>
      </c>
      <c r="U61" s="5"/>
    </row>
    <row r="62" spans="1:21" ht="19.5" x14ac:dyDescent="0.25">
      <c r="A62" s="35" t="s">
        <v>108</v>
      </c>
      <c r="B62" s="45" t="s">
        <v>109</v>
      </c>
      <c r="C62" s="86" t="s">
        <v>25</v>
      </c>
      <c r="D62" s="86" t="s">
        <v>25</v>
      </c>
      <c r="E62" s="86" t="s">
        <v>25</v>
      </c>
      <c r="F62" s="86">
        <v>47.27</v>
      </c>
      <c r="G62" s="86">
        <v>-19.920000000000002</v>
      </c>
      <c r="H62" s="86">
        <v>27.35</v>
      </c>
      <c r="I62" s="86">
        <v>2.5</v>
      </c>
      <c r="J62" s="86">
        <v>259.35000000000002</v>
      </c>
      <c r="K62" s="86">
        <v>261.85000000000002</v>
      </c>
      <c r="L62" s="86">
        <v>5.29</v>
      </c>
      <c r="M62" s="86">
        <v>-1301.96</v>
      </c>
      <c r="N62" s="86">
        <v>957.4</v>
      </c>
      <c r="O62" s="86">
        <v>-44.77</v>
      </c>
      <c r="P62" s="86">
        <v>279.27</v>
      </c>
      <c r="Q62" s="86">
        <v>234.5</v>
      </c>
      <c r="R62" s="86" t="s">
        <v>25</v>
      </c>
      <c r="S62" s="86" t="s">
        <v>25</v>
      </c>
      <c r="T62" s="86" t="s">
        <v>25</v>
      </c>
      <c r="U62" s="5"/>
    </row>
    <row r="63" spans="1:21" ht="19.5" x14ac:dyDescent="0.25">
      <c r="A63" s="38" t="s">
        <v>110</v>
      </c>
      <c r="B63" s="43" t="s">
        <v>111</v>
      </c>
      <c r="C63" s="85" t="s">
        <v>25</v>
      </c>
      <c r="D63" s="85" t="s">
        <v>25</v>
      </c>
      <c r="E63" s="85" t="s">
        <v>25</v>
      </c>
      <c r="F63" s="85">
        <v>47.27</v>
      </c>
      <c r="G63" s="85">
        <v>-26.87</v>
      </c>
      <c r="H63" s="85">
        <v>20.399999999999999</v>
      </c>
      <c r="I63" s="85">
        <v>2.5</v>
      </c>
      <c r="J63" s="85">
        <v>9.35</v>
      </c>
      <c r="K63" s="85">
        <v>11.84</v>
      </c>
      <c r="L63" s="85">
        <v>5.29</v>
      </c>
      <c r="M63" s="85">
        <v>-34.799999999999997</v>
      </c>
      <c r="N63" s="85">
        <v>58.04</v>
      </c>
      <c r="O63" s="85">
        <v>-44.77</v>
      </c>
      <c r="P63" s="85">
        <v>36.22</v>
      </c>
      <c r="Q63" s="85">
        <v>-8.56</v>
      </c>
      <c r="R63" s="85" t="s">
        <v>25</v>
      </c>
      <c r="S63" s="85" t="s">
        <v>25</v>
      </c>
      <c r="T63" s="85" t="s">
        <v>25</v>
      </c>
      <c r="U63" s="5"/>
    </row>
    <row r="64" spans="1:21" ht="19.5" x14ac:dyDescent="0.25">
      <c r="A64" s="38" t="s">
        <v>112</v>
      </c>
      <c r="B64" s="43" t="s">
        <v>113</v>
      </c>
      <c r="C64" s="85" t="s">
        <v>25</v>
      </c>
      <c r="D64" s="85" t="s">
        <v>25</v>
      </c>
      <c r="E64" s="85" t="s">
        <v>25</v>
      </c>
      <c r="F64" s="85" t="s">
        <v>25</v>
      </c>
      <c r="G64" s="85">
        <v>6.95</v>
      </c>
      <c r="H64" s="85">
        <v>6.95</v>
      </c>
      <c r="I64" s="85">
        <v>0.01</v>
      </c>
      <c r="J64" s="85">
        <v>250</v>
      </c>
      <c r="K64" s="85">
        <v>250.01</v>
      </c>
      <c r="L64" s="85" t="s">
        <v>25</v>
      </c>
      <c r="M64" s="85">
        <v>3597.12</v>
      </c>
      <c r="N64" s="85">
        <v>3597.27</v>
      </c>
      <c r="O64" s="85">
        <v>0.01</v>
      </c>
      <c r="P64" s="85">
        <v>243.05</v>
      </c>
      <c r="Q64" s="85">
        <v>243.06</v>
      </c>
      <c r="R64" s="85" t="s">
        <v>25</v>
      </c>
      <c r="S64" s="85" t="s">
        <v>25</v>
      </c>
      <c r="T64" s="85" t="s">
        <v>25</v>
      </c>
      <c r="U64" s="5"/>
    </row>
    <row r="65" spans="1:21" ht="19.5" x14ac:dyDescent="0.25">
      <c r="A65" s="38" t="s">
        <v>114</v>
      </c>
      <c r="B65" s="43" t="s">
        <v>115</v>
      </c>
      <c r="C65" s="85" t="s">
        <v>25</v>
      </c>
      <c r="D65" s="85" t="s">
        <v>25</v>
      </c>
      <c r="E65" s="85" t="s">
        <v>25</v>
      </c>
      <c r="F65" s="85" t="s">
        <v>25</v>
      </c>
      <c r="G65" s="85" t="s">
        <v>25</v>
      </c>
      <c r="H65" s="85" t="s">
        <v>25</v>
      </c>
      <c r="I65" s="85" t="s">
        <v>25</v>
      </c>
      <c r="J65" s="85" t="s">
        <v>25</v>
      </c>
      <c r="K65" s="85" t="s">
        <v>25</v>
      </c>
      <c r="L65" s="85" t="s">
        <v>25</v>
      </c>
      <c r="M65" s="85" t="s">
        <v>25</v>
      </c>
      <c r="N65" s="85" t="s">
        <v>25</v>
      </c>
      <c r="O65" s="85" t="s">
        <v>25</v>
      </c>
      <c r="P65" s="85" t="s">
        <v>25</v>
      </c>
      <c r="Q65" s="85" t="s">
        <v>25</v>
      </c>
      <c r="R65" s="85" t="s">
        <v>25</v>
      </c>
      <c r="S65" s="85" t="s">
        <v>25</v>
      </c>
      <c r="T65" s="85" t="s">
        <v>25</v>
      </c>
      <c r="U65" s="5"/>
    </row>
    <row r="66" spans="1:21" x14ac:dyDescent="0.25"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</row>
  </sheetData>
  <mergeCells count="29"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  <mergeCell ref="R12:R13"/>
    <mergeCell ref="S12:S13"/>
    <mergeCell ref="R10:T11"/>
    <mergeCell ref="T12:T13"/>
    <mergeCell ref="A2:T2"/>
    <mergeCell ref="A4:T4"/>
    <mergeCell ref="E6:N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E12:E13"/>
    <mergeCell ref="F12:F13"/>
    <mergeCell ref="G12:G13"/>
    <mergeCell ref="H12:H13"/>
  </mergeCells>
  <pageMargins left="0.21" right="0.2" top="0.19685039370078741" bottom="0.23622047244094491" header="0.31496062992125984" footer="0.31496062992125984"/>
  <pageSetup paperSize="9" scale="4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opLeftCell="C1" zoomScaleNormal="100" zoomScaleSheetLayoutView="100" workbookViewId="0">
      <selection activeCell="C16" sqref="C16:T66"/>
    </sheetView>
  </sheetViews>
  <sheetFormatPr defaultRowHeight="15" x14ac:dyDescent="0.25"/>
  <cols>
    <col min="1" max="1" width="56.28515625" style="1" customWidth="1"/>
    <col min="2" max="2" width="44.140625" style="1" hidden="1" customWidth="1"/>
    <col min="3" max="11" width="15.5703125" style="1" customWidth="1"/>
    <col min="12" max="14" width="11.42578125" style="1" customWidth="1"/>
    <col min="15" max="17" width="13.28515625" style="1" customWidth="1"/>
    <col min="18" max="23" width="10.28515625" style="1" customWidth="1"/>
    <col min="24" max="16384" width="9.140625" style="1"/>
  </cols>
  <sheetData>
    <row r="1" spans="1:21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80" customFormat="1" ht="18.75" customHeight="1" x14ac:dyDescent="0.35">
      <c r="A3" s="140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79"/>
    </row>
    <row r="4" spans="1:21" s="80" customFormat="1" ht="15" customHeigh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80" customFormat="1" ht="15.75" customHeight="1" x14ac:dyDescent="0.35">
      <c r="A5" s="142" t="s">
        <v>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79"/>
    </row>
    <row r="6" spans="1:21" s="80" customFormat="1" ht="15" customHeight="1" x14ac:dyDescent="0.3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15" customHeight="1" x14ac:dyDescent="0.35">
      <c r="A7" s="79"/>
      <c r="B7" s="79"/>
      <c r="C7" s="79"/>
      <c r="D7" s="79"/>
      <c r="E7" s="136" t="s">
        <v>119</v>
      </c>
      <c r="F7" s="137"/>
      <c r="G7" s="137"/>
      <c r="H7" s="137"/>
      <c r="I7" s="137"/>
      <c r="J7" s="137"/>
      <c r="K7" s="137"/>
      <c r="L7" s="137"/>
      <c r="M7" s="137"/>
      <c r="N7" s="79"/>
      <c r="O7" s="79"/>
      <c r="P7" s="79"/>
      <c r="Q7" s="79"/>
      <c r="R7" s="79"/>
      <c r="S7" s="79"/>
      <c r="T7" s="79"/>
      <c r="U7" s="79"/>
    </row>
    <row r="8" spans="1:21" s="80" customFormat="1" ht="15" customHeight="1" x14ac:dyDescent="0.3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5" customHeight="1" x14ac:dyDescent="0.25">
      <c r="A9" s="3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83" customFormat="1" ht="15" customHeight="1" x14ac:dyDescent="0.25">
      <c r="A11" s="156" t="s">
        <v>4</v>
      </c>
      <c r="B11" s="156" t="s">
        <v>5</v>
      </c>
      <c r="C11" s="156" t="s">
        <v>6</v>
      </c>
      <c r="D11" s="157"/>
      <c r="E11" s="157"/>
      <c r="F11" s="160" t="s">
        <v>7</v>
      </c>
      <c r="G11" s="161"/>
      <c r="H11" s="161"/>
      <c r="I11" s="160" t="s">
        <v>8</v>
      </c>
      <c r="J11" s="161"/>
      <c r="K11" s="161"/>
      <c r="L11" s="156" t="s">
        <v>9</v>
      </c>
      <c r="M11" s="157"/>
      <c r="N11" s="157"/>
      <c r="O11" s="156" t="s">
        <v>10</v>
      </c>
      <c r="P11" s="157"/>
      <c r="Q11" s="157"/>
      <c r="R11" s="156" t="s">
        <v>11</v>
      </c>
      <c r="S11" s="157"/>
      <c r="T11" s="157"/>
      <c r="U11" s="82"/>
    </row>
    <row r="12" spans="1:21" s="83" customFormat="1" ht="15" customHeight="1" x14ac:dyDescent="0.25">
      <c r="A12" s="157"/>
      <c r="B12" s="157"/>
      <c r="C12" s="157"/>
      <c r="D12" s="157"/>
      <c r="E12" s="157"/>
      <c r="F12" s="161"/>
      <c r="G12" s="161"/>
      <c r="H12" s="161"/>
      <c r="I12" s="161"/>
      <c r="J12" s="161"/>
      <c r="K12" s="161"/>
      <c r="L12" s="157"/>
      <c r="M12" s="157"/>
      <c r="N12" s="157"/>
      <c r="O12" s="157"/>
      <c r="P12" s="157"/>
      <c r="Q12" s="157"/>
      <c r="R12" s="157"/>
      <c r="S12" s="157"/>
      <c r="T12" s="157"/>
      <c r="U12" s="82"/>
    </row>
    <row r="13" spans="1:21" s="83" customFormat="1" ht="15" customHeight="1" x14ac:dyDescent="0.25">
      <c r="A13" s="157"/>
      <c r="B13" s="157"/>
      <c r="C13" s="156" t="s">
        <v>12</v>
      </c>
      <c r="D13" s="156" t="s">
        <v>13</v>
      </c>
      <c r="E13" s="156" t="s">
        <v>14</v>
      </c>
      <c r="F13" s="156" t="s">
        <v>12</v>
      </c>
      <c r="G13" s="156" t="s">
        <v>13</v>
      </c>
      <c r="H13" s="156" t="s">
        <v>14</v>
      </c>
      <c r="I13" s="156" t="s">
        <v>12</v>
      </c>
      <c r="J13" s="156" t="s">
        <v>13</v>
      </c>
      <c r="K13" s="156" t="s">
        <v>15</v>
      </c>
      <c r="L13" s="156" t="s">
        <v>12</v>
      </c>
      <c r="M13" s="156" t="s">
        <v>13</v>
      </c>
      <c r="N13" s="156" t="s">
        <v>14</v>
      </c>
      <c r="O13" s="156" t="s">
        <v>12</v>
      </c>
      <c r="P13" s="156" t="s">
        <v>13</v>
      </c>
      <c r="Q13" s="156" t="s">
        <v>14</v>
      </c>
      <c r="R13" s="156" t="s">
        <v>12</v>
      </c>
      <c r="S13" s="156" t="s">
        <v>13</v>
      </c>
      <c r="T13" s="156" t="s">
        <v>14</v>
      </c>
      <c r="U13" s="82"/>
    </row>
    <row r="14" spans="1:21" s="83" customFormat="1" ht="15" customHeight="1" x14ac:dyDescent="0.2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82"/>
    </row>
    <row r="15" spans="1:21" ht="15" customHeight="1" x14ac:dyDescent="0.25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29">
        <v>16</v>
      </c>
      <c r="Q15" s="29">
        <v>17</v>
      </c>
      <c r="R15" s="29">
        <v>18</v>
      </c>
      <c r="S15" s="29">
        <v>19</v>
      </c>
      <c r="T15" s="29">
        <v>20</v>
      </c>
      <c r="U15" s="28"/>
    </row>
    <row r="16" spans="1:21" ht="20.25" x14ac:dyDescent="0.25">
      <c r="A16" s="47" t="s">
        <v>17</v>
      </c>
      <c r="B16" s="48" t="s">
        <v>18</v>
      </c>
      <c r="C16" s="87">
        <v>81701.7</v>
      </c>
      <c r="D16" s="87">
        <v>12960.99</v>
      </c>
      <c r="E16" s="87">
        <v>94662.69</v>
      </c>
      <c r="F16" s="87">
        <v>14021.19</v>
      </c>
      <c r="G16" s="87">
        <v>2810.92</v>
      </c>
      <c r="H16" s="87">
        <v>16832.11</v>
      </c>
      <c r="I16" s="87">
        <v>16848.849999999999</v>
      </c>
      <c r="J16" s="87">
        <v>3470.3</v>
      </c>
      <c r="K16" s="87">
        <v>20319.150000000001</v>
      </c>
      <c r="L16" s="87">
        <v>120.17</v>
      </c>
      <c r="M16" s="87">
        <v>123.46</v>
      </c>
      <c r="N16" s="87">
        <v>120.72</v>
      </c>
      <c r="O16" s="87">
        <v>2827.66</v>
      </c>
      <c r="P16" s="87">
        <v>659.38</v>
      </c>
      <c r="Q16" s="87">
        <v>3487.04</v>
      </c>
      <c r="R16" s="87">
        <v>20.62</v>
      </c>
      <c r="S16" s="87">
        <v>26.77</v>
      </c>
      <c r="T16" s="87">
        <v>21.46</v>
      </c>
      <c r="U16" s="5"/>
    </row>
    <row r="17" spans="1:21" ht="28.5" x14ac:dyDescent="0.25">
      <c r="A17" s="30" t="s">
        <v>19</v>
      </c>
      <c r="B17" s="40"/>
      <c r="C17" s="87">
        <v>81701.7</v>
      </c>
      <c r="D17" s="87">
        <v>12960.99</v>
      </c>
      <c r="E17" s="87">
        <v>94662.69</v>
      </c>
      <c r="F17" s="87">
        <v>14040.43</v>
      </c>
      <c r="G17" s="87">
        <v>2810.92</v>
      </c>
      <c r="H17" s="87">
        <v>16851.349999999999</v>
      </c>
      <c r="I17" s="87">
        <v>17104.84</v>
      </c>
      <c r="J17" s="87">
        <v>3470.3</v>
      </c>
      <c r="K17" s="87">
        <v>20575.14</v>
      </c>
      <c r="L17" s="87">
        <v>121.83</v>
      </c>
      <c r="M17" s="87">
        <v>123.46</v>
      </c>
      <c r="N17" s="87">
        <v>122.1</v>
      </c>
      <c r="O17" s="87">
        <v>3064.41</v>
      </c>
      <c r="P17" s="87">
        <v>659.38</v>
      </c>
      <c r="Q17" s="87">
        <v>3723.79</v>
      </c>
      <c r="R17" s="87">
        <v>20.94</v>
      </c>
      <c r="S17" s="87">
        <v>26.77</v>
      </c>
      <c r="T17" s="87">
        <v>21.74</v>
      </c>
      <c r="U17" s="5"/>
    </row>
    <row r="18" spans="1:21" ht="20.25" x14ac:dyDescent="0.25">
      <c r="A18" s="30" t="s">
        <v>20</v>
      </c>
      <c r="B18" s="40"/>
      <c r="C18" s="87">
        <v>79142</v>
      </c>
      <c r="D18" s="87">
        <v>12055.99</v>
      </c>
      <c r="E18" s="87">
        <v>91197.99</v>
      </c>
      <c r="F18" s="87">
        <v>12967.42</v>
      </c>
      <c r="G18" s="87">
        <v>2762.49</v>
      </c>
      <c r="H18" s="87">
        <v>15729.9</v>
      </c>
      <c r="I18" s="87">
        <v>15841.75</v>
      </c>
      <c r="J18" s="87">
        <v>3098.86</v>
      </c>
      <c r="K18" s="87">
        <v>18940.62</v>
      </c>
      <c r="L18" s="87">
        <v>122.17</v>
      </c>
      <c r="M18" s="87">
        <v>112.18</v>
      </c>
      <c r="N18" s="87">
        <v>120.41</v>
      </c>
      <c r="O18" s="87">
        <v>2874.33</v>
      </c>
      <c r="P18" s="87">
        <v>336.37</v>
      </c>
      <c r="Q18" s="87">
        <v>3210.72</v>
      </c>
      <c r="R18" s="87">
        <v>20.02</v>
      </c>
      <c r="S18" s="87">
        <v>25.7</v>
      </c>
      <c r="T18" s="87">
        <v>20.77</v>
      </c>
      <c r="U18" s="5"/>
    </row>
    <row r="19" spans="1:21" ht="20.25" x14ac:dyDescent="0.25">
      <c r="A19" s="21" t="s">
        <v>21</v>
      </c>
      <c r="B19" s="43" t="s">
        <v>22</v>
      </c>
      <c r="C19" s="88">
        <v>50173.7</v>
      </c>
      <c r="D19" s="88">
        <v>1718.29</v>
      </c>
      <c r="E19" s="88">
        <v>51891.99</v>
      </c>
      <c r="F19" s="88">
        <v>8413.64</v>
      </c>
      <c r="G19" s="88">
        <v>317.5</v>
      </c>
      <c r="H19" s="88">
        <v>8731.1299999999992</v>
      </c>
      <c r="I19" s="88">
        <v>9445.44</v>
      </c>
      <c r="J19" s="88">
        <v>356.43</v>
      </c>
      <c r="K19" s="88">
        <v>9801.8700000000008</v>
      </c>
      <c r="L19" s="88">
        <v>112.26</v>
      </c>
      <c r="M19" s="88">
        <v>112.26</v>
      </c>
      <c r="N19" s="88">
        <v>112.26</v>
      </c>
      <c r="O19" s="88">
        <v>1031.8</v>
      </c>
      <c r="P19" s="88">
        <v>38.93</v>
      </c>
      <c r="Q19" s="88">
        <v>1070.74</v>
      </c>
      <c r="R19" s="88">
        <v>18.829999999999998</v>
      </c>
      <c r="S19" s="88">
        <v>20.74</v>
      </c>
      <c r="T19" s="88">
        <v>18.89</v>
      </c>
      <c r="U19" s="5"/>
    </row>
    <row r="20" spans="1:21" ht="20.25" x14ac:dyDescent="0.25">
      <c r="A20" s="21" t="s">
        <v>23</v>
      </c>
      <c r="B20" s="43" t="s">
        <v>24</v>
      </c>
      <c r="C20" s="88">
        <v>7015</v>
      </c>
      <c r="D20" s="88" t="s">
        <v>25</v>
      </c>
      <c r="E20" s="88">
        <v>7015</v>
      </c>
      <c r="F20" s="88">
        <v>1790.06</v>
      </c>
      <c r="G20" s="88" t="s">
        <v>25</v>
      </c>
      <c r="H20" s="88">
        <v>1790.06</v>
      </c>
      <c r="I20" s="88">
        <v>1655.97</v>
      </c>
      <c r="J20" s="88" t="s">
        <v>25</v>
      </c>
      <c r="K20" s="88">
        <v>1655.97</v>
      </c>
      <c r="L20" s="88">
        <v>92.51</v>
      </c>
      <c r="M20" s="88" t="s">
        <v>25</v>
      </c>
      <c r="N20" s="88">
        <v>92.51</v>
      </c>
      <c r="O20" s="88">
        <v>-134.09</v>
      </c>
      <c r="P20" s="88" t="s">
        <v>25</v>
      </c>
      <c r="Q20" s="88">
        <v>-134.09</v>
      </c>
      <c r="R20" s="88">
        <v>23.61</v>
      </c>
      <c r="S20" s="88" t="s">
        <v>25</v>
      </c>
      <c r="T20" s="88">
        <v>23.61</v>
      </c>
      <c r="U20" s="5"/>
    </row>
    <row r="21" spans="1:21" ht="20.25" x14ac:dyDescent="0.25">
      <c r="A21" s="35" t="s">
        <v>26</v>
      </c>
      <c r="B21" s="45" t="s">
        <v>27</v>
      </c>
      <c r="C21" s="89">
        <v>13091.9</v>
      </c>
      <c r="D21" s="89">
        <v>1304.5999999999999</v>
      </c>
      <c r="E21" s="89">
        <v>14396.5</v>
      </c>
      <c r="F21" s="89">
        <v>2012.89</v>
      </c>
      <c r="G21" s="89">
        <v>176.53</v>
      </c>
      <c r="H21" s="89">
        <v>2189.42</v>
      </c>
      <c r="I21" s="89">
        <v>3113.41</v>
      </c>
      <c r="J21" s="89">
        <v>737.41</v>
      </c>
      <c r="K21" s="89">
        <v>3850.83</v>
      </c>
      <c r="L21" s="89">
        <v>154.66999999999999</v>
      </c>
      <c r="M21" s="89">
        <v>417.73</v>
      </c>
      <c r="N21" s="89">
        <v>175.88</v>
      </c>
      <c r="O21" s="89">
        <v>1100.52</v>
      </c>
      <c r="P21" s="89">
        <v>560.88</v>
      </c>
      <c r="Q21" s="89">
        <v>1661.41</v>
      </c>
      <c r="R21" s="89">
        <v>23.78</v>
      </c>
      <c r="S21" s="89">
        <v>56.52</v>
      </c>
      <c r="T21" s="89">
        <v>26.75</v>
      </c>
      <c r="U21" s="5"/>
    </row>
    <row r="22" spans="1:21" ht="30" x14ac:dyDescent="0.25">
      <c r="A22" s="38" t="s">
        <v>28</v>
      </c>
      <c r="B22" s="43" t="s">
        <v>29</v>
      </c>
      <c r="C22" s="88">
        <v>7737.2</v>
      </c>
      <c r="D22" s="88" t="s">
        <v>25</v>
      </c>
      <c r="E22" s="88">
        <v>7737.2</v>
      </c>
      <c r="F22" s="88">
        <v>893.97</v>
      </c>
      <c r="G22" s="88" t="s">
        <v>25</v>
      </c>
      <c r="H22" s="88">
        <v>893.97</v>
      </c>
      <c r="I22" s="88">
        <v>1327.77</v>
      </c>
      <c r="J22" s="88" t="s">
        <v>25</v>
      </c>
      <c r="K22" s="88">
        <v>1327.77</v>
      </c>
      <c r="L22" s="88">
        <v>148.53</v>
      </c>
      <c r="M22" s="88" t="s">
        <v>25</v>
      </c>
      <c r="N22" s="88">
        <v>148.53</v>
      </c>
      <c r="O22" s="88">
        <v>433.8</v>
      </c>
      <c r="P22" s="88" t="s">
        <v>25</v>
      </c>
      <c r="Q22" s="88">
        <v>433.8</v>
      </c>
      <c r="R22" s="88">
        <v>17.16</v>
      </c>
      <c r="S22" s="88" t="s">
        <v>25</v>
      </c>
      <c r="T22" s="88">
        <v>17.16</v>
      </c>
      <c r="U22" s="5"/>
    </row>
    <row r="23" spans="1:21" ht="20.25" x14ac:dyDescent="0.25">
      <c r="A23" s="38" t="s">
        <v>30</v>
      </c>
      <c r="B23" s="43" t="s">
        <v>31</v>
      </c>
      <c r="C23" s="88">
        <v>4665.2</v>
      </c>
      <c r="D23" s="88" t="s">
        <v>25</v>
      </c>
      <c r="E23" s="88">
        <v>4665.2</v>
      </c>
      <c r="F23" s="88">
        <v>936.99</v>
      </c>
      <c r="G23" s="88" t="s">
        <v>25</v>
      </c>
      <c r="H23" s="88">
        <v>936.99</v>
      </c>
      <c r="I23" s="88">
        <v>1042.82</v>
      </c>
      <c r="J23" s="88" t="s">
        <v>25</v>
      </c>
      <c r="K23" s="88">
        <v>1042.82</v>
      </c>
      <c r="L23" s="88">
        <v>111.29</v>
      </c>
      <c r="M23" s="88" t="s">
        <v>25</v>
      </c>
      <c r="N23" s="88">
        <v>111.29</v>
      </c>
      <c r="O23" s="88">
        <v>105.83</v>
      </c>
      <c r="P23" s="88" t="s">
        <v>25</v>
      </c>
      <c r="Q23" s="88">
        <v>105.83</v>
      </c>
      <c r="R23" s="88">
        <v>22.35</v>
      </c>
      <c r="S23" s="88" t="s">
        <v>25</v>
      </c>
      <c r="T23" s="88">
        <v>22.35</v>
      </c>
      <c r="U23" s="5"/>
    </row>
    <row r="24" spans="1:21" ht="20.25" x14ac:dyDescent="0.25">
      <c r="A24" s="38" t="s">
        <v>32</v>
      </c>
      <c r="B24" s="43" t="s">
        <v>33</v>
      </c>
      <c r="C24" s="88">
        <v>680</v>
      </c>
      <c r="D24" s="88">
        <v>1304.5999999999999</v>
      </c>
      <c r="E24" s="88">
        <v>1984.6</v>
      </c>
      <c r="F24" s="88">
        <v>176.53</v>
      </c>
      <c r="G24" s="88">
        <v>176.53</v>
      </c>
      <c r="H24" s="88">
        <v>353.06</v>
      </c>
      <c r="I24" s="88">
        <v>737.41</v>
      </c>
      <c r="J24" s="88">
        <v>737.41</v>
      </c>
      <c r="K24" s="88">
        <v>1474.83</v>
      </c>
      <c r="L24" s="88">
        <v>417.73</v>
      </c>
      <c r="M24" s="88">
        <v>417.73</v>
      </c>
      <c r="N24" s="88">
        <v>417.73</v>
      </c>
      <c r="O24" s="88">
        <v>560.88</v>
      </c>
      <c r="P24" s="88">
        <v>560.88</v>
      </c>
      <c r="Q24" s="88">
        <v>1121.77</v>
      </c>
      <c r="R24" s="88">
        <v>108.44</v>
      </c>
      <c r="S24" s="88">
        <v>56.52</v>
      </c>
      <c r="T24" s="88">
        <v>74.31</v>
      </c>
      <c r="U24" s="5"/>
    </row>
    <row r="25" spans="1:21" ht="30" x14ac:dyDescent="0.25">
      <c r="A25" s="38" t="s">
        <v>34</v>
      </c>
      <c r="B25" s="43" t="s">
        <v>35</v>
      </c>
      <c r="C25" s="88">
        <v>9.5</v>
      </c>
      <c r="D25" s="88" t="s">
        <v>25</v>
      </c>
      <c r="E25" s="88">
        <v>9.5</v>
      </c>
      <c r="F25" s="88">
        <v>5.4</v>
      </c>
      <c r="G25" s="88" t="s">
        <v>25</v>
      </c>
      <c r="H25" s="88">
        <v>5.4</v>
      </c>
      <c r="I25" s="88">
        <v>5.4</v>
      </c>
      <c r="J25" s="88" t="s">
        <v>25</v>
      </c>
      <c r="K25" s="88">
        <v>5.4</v>
      </c>
      <c r="L25" s="88">
        <v>100</v>
      </c>
      <c r="M25" s="88" t="s">
        <v>25</v>
      </c>
      <c r="N25" s="88">
        <v>100</v>
      </c>
      <c r="O25" s="88" t="s">
        <v>25</v>
      </c>
      <c r="P25" s="88" t="s">
        <v>25</v>
      </c>
      <c r="Q25" s="88" t="s">
        <v>25</v>
      </c>
      <c r="R25" s="88">
        <v>56.84</v>
      </c>
      <c r="S25" s="88" t="s">
        <v>25</v>
      </c>
      <c r="T25" s="88">
        <v>56.84</v>
      </c>
      <c r="U25" s="5"/>
    </row>
    <row r="26" spans="1:21" ht="20.25" x14ac:dyDescent="0.25">
      <c r="A26" s="35" t="s">
        <v>36</v>
      </c>
      <c r="B26" s="45" t="s">
        <v>37</v>
      </c>
      <c r="C26" s="89">
        <v>6954.7</v>
      </c>
      <c r="D26" s="89">
        <v>9033.1</v>
      </c>
      <c r="E26" s="89">
        <v>15987.8</v>
      </c>
      <c r="F26" s="89">
        <v>388.18</v>
      </c>
      <c r="G26" s="89">
        <v>2266.0300000000002</v>
      </c>
      <c r="H26" s="89">
        <v>2654.21</v>
      </c>
      <c r="I26" s="89">
        <v>1265.68</v>
      </c>
      <c r="J26" s="89">
        <v>2005.02</v>
      </c>
      <c r="K26" s="89">
        <v>3270.7</v>
      </c>
      <c r="L26" s="89">
        <v>326.05</v>
      </c>
      <c r="M26" s="89">
        <v>88.48</v>
      </c>
      <c r="N26" s="89">
        <v>123.23</v>
      </c>
      <c r="O26" s="89">
        <v>877.5</v>
      </c>
      <c r="P26" s="89">
        <v>-261.01</v>
      </c>
      <c r="Q26" s="89">
        <v>616.49</v>
      </c>
      <c r="R26" s="89">
        <v>18.2</v>
      </c>
      <c r="S26" s="89">
        <v>22.2</v>
      </c>
      <c r="T26" s="89">
        <v>20.46</v>
      </c>
      <c r="U26" s="5"/>
    </row>
    <row r="27" spans="1:21" ht="20.25" x14ac:dyDescent="0.25">
      <c r="A27" s="38" t="s">
        <v>38</v>
      </c>
      <c r="B27" s="43" t="s">
        <v>39</v>
      </c>
      <c r="C27" s="88" t="s">
        <v>25</v>
      </c>
      <c r="D27" s="88">
        <v>1315</v>
      </c>
      <c r="E27" s="88">
        <v>1315</v>
      </c>
      <c r="F27" s="88" t="s">
        <v>25</v>
      </c>
      <c r="G27" s="88">
        <v>111.43</v>
      </c>
      <c r="H27" s="88">
        <v>111.43</v>
      </c>
      <c r="I27" s="88" t="s">
        <v>25</v>
      </c>
      <c r="J27" s="88">
        <v>67.099999999999994</v>
      </c>
      <c r="K27" s="88">
        <v>67.099999999999994</v>
      </c>
      <c r="L27" s="88" t="s">
        <v>25</v>
      </c>
      <c r="M27" s="88">
        <v>60.22</v>
      </c>
      <c r="N27" s="88">
        <v>60.22</v>
      </c>
      <c r="O27" s="88" t="s">
        <v>25</v>
      </c>
      <c r="P27" s="88">
        <v>-44.33</v>
      </c>
      <c r="Q27" s="88">
        <v>-44.33</v>
      </c>
      <c r="R27" s="88" t="s">
        <v>25</v>
      </c>
      <c r="S27" s="88">
        <v>5.0999999999999996</v>
      </c>
      <c r="T27" s="88">
        <v>5.0999999999999996</v>
      </c>
      <c r="U27" s="5"/>
    </row>
    <row r="28" spans="1:21" ht="20.25" x14ac:dyDescent="0.25">
      <c r="A28" s="38" t="s">
        <v>40</v>
      </c>
      <c r="B28" s="43" t="s">
        <v>41</v>
      </c>
      <c r="C28" s="88">
        <v>6954.7</v>
      </c>
      <c r="D28" s="88" t="s">
        <v>25</v>
      </c>
      <c r="E28" s="88">
        <v>6954.7</v>
      </c>
      <c r="F28" s="88">
        <v>388.18</v>
      </c>
      <c r="G28" s="88" t="s">
        <v>25</v>
      </c>
      <c r="H28" s="88">
        <v>388.18</v>
      </c>
      <c r="I28" s="88">
        <v>1265.68</v>
      </c>
      <c r="J28" s="88" t="s">
        <v>25</v>
      </c>
      <c r="K28" s="88">
        <v>1265.68</v>
      </c>
      <c r="L28" s="88">
        <v>326.05</v>
      </c>
      <c r="M28" s="88" t="s">
        <v>25</v>
      </c>
      <c r="N28" s="88">
        <v>326.05</v>
      </c>
      <c r="O28" s="88">
        <v>877.5</v>
      </c>
      <c r="P28" s="88" t="s">
        <v>25</v>
      </c>
      <c r="Q28" s="88">
        <v>877.5</v>
      </c>
      <c r="R28" s="88">
        <v>18.2</v>
      </c>
      <c r="S28" s="88" t="s">
        <v>25</v>
      </c>
      <c r="T28" s="88">
        <v>18.2</v>
      </c>
      <c r="U28" s="5"/>
    </row>
    <row r="29" spans="1:21" ht="20.25" x14ac:dyDescent="0.25">
      <c r="A29" s="38" t="s">
        <v>42</v>
      </c>
      <c r="B29" s="43" t="s">
        <v>43</v>
      </c>
      <c r="C29" s="88" t="s">
        <v>25</v>
      </c>
      <c r="D29" s="88">
        <v>7718.1</v>
      </c>
      <c r="E29" s="88">
        <v>7718.1</v>
      </c>
      <c r="F29" s="88" t="s">
        <v>25</v>
      </c>
      <c r="G29" s="88">
        <v>2154.6</v>
      </c>
      <c r="H29" s="88">
        <v>2154.6</v>
      </c>
      <c r="I29" s="88" t="s">
        <v>25</v>
      </c>
      <c r="J29" s="88">
        <v>1937.91</v>
      </c>
      <c r="K29" s="88">
        <v>1937.91</v>
      </c>
      <c r="L29" s="88" t="s">
        <v>25</v>
      </c>
      <c r="M29" s="88">
        <v>89.94</v>
      </c>
      <c r="N29" s="88">
        <v>89.94</v>
      </c>
      <c r="O29" s="88" t="s">
        <v>25</v>
      </c>
      <c r="P29" s="88">
        <v>-216.69</v>
      </c>
      <c r="Q29" s="88">
        <v>-216.69</v>
      </c>
      <c r="R29" s="88" t="s">
        <v>25</v>
      </c>
      <c r="S29" s="88">
        <v>25.11</v>
      </c>
      <c r="T29" s="88">
        <v>25.11</v>
      </c>
      <c r="U29" s="5"/>
    </row>
    <row r="30" spans="1:21" ht="20.25" x14ac:dyDescent="0.25">
      <c r="A30" s="38" t="s">
        <v>44</v>
      </c>
      <c r="B30" s="43" t="s">
        <v>45</v>
      </c>
      <c r="C30" s="88" t="s">
        <v>25</v>
      </c>
      <c r="D30" s="88">
        <v>5031.1000000000004</v>
      </c>
      <c r="E30" s="88">
        <v>5031.1000000000004</v>
      </c>
      <c r="F30" s="88" t="s">
        <v>25</v>
      </c>
      <c r="G30" s="88">
        <v>1855.76</v>
      </c>
      <c r="H30" s="88">
        <v>1855.76</v>
      </c>
      <c r="I30" s="88" t="s">
        <v>25</v>
      </c>
      <c r="J30" s="88">
        <v>1635.98</v>
      </c>
      <c r="K30" s="88">
        <v>1635.98</v>
      </c>
      <c r="L30" s="88" t="s">
        <v>25</v>
      </c>
      <c r="M30" s="88">
        <v>88.16</v>
      </c>
      <c r="N30" s="88">
        <v>88.16</v>
      </c>
      <c r="O30" s="88" t="s">
        <v>25</v>
      </c>
      <c r="P30" s="88">
        <v>-219.78</v>
      </c>
      <c r="Q30" s="88">
        <v>-219.78</v>
      </c>
      <c r="R30" s="88" t="s">
        <v>25</v>
      </c>
      <c r="S30" s="88">
        <v>32.520000000000003</v>
      </c>
      <c r="T30" s="88">
        <v>32.520000000000003</v>
      </c>
      <c r="U30" s="5"/>
    </row>
    <row r="31" spans="1:21" ht="20.25" x14ac:dyDescent="0.25">
      <c r="A31" s="38" t="s">
        <v>46</v>
      </c>
      <c r="B31" s="43" t="s">
        <v>47</v>
      </c>
      <c r="C31" s="88" t="s">
        <v>25</v>
      </c>
      <c r="D31" s="88">
        <v>2687</v>
      </c>
      <c r="E31" s="88">
        <v>2687</v>
      </c>
      <c r="F31" s="88" t="s">
        <v>25</v>
      </c>
      <c r="G31" s="88">
        <v>298.85000000000002</v>
      </c>
      <c r="H31" s="88">
        <v>298.85000000000002</v>
      </c>
      <c r="I31" s="88" t="s">
        <v>25</v>
      </c>
      <c r="J31" s="88">
        <v>301.94</v>
      </c>
      <c r="K31" s="88">
        <v>301.94</v>
      </c>
      <c r="L31" s="88" t="s">
        <v>25</v>
      </c>
      <c r="M31" s="88">
        <v>101.03</v>
      </c>
      <c r="N31" s="88">
        <v>101.03</v>
      </c>
      <c r="O31" s="88" t="s">
        <v>25</v>
      </c>
      <c r="P31" s="88">
        <v>3.09</v>
      </c>
      <c r="Q31" s="88">
        <v>3.09</v>
      </c>
      <c r="R31" s="88" t="s">
        <v>25</v>
      </c>
      <c r="S31" s="88">
        <v>11.24</v>
      </c>
      <c r="T31" s="88">
        <v>11.24</v>
      </c>
      <c r="U31" s="5"/>
    </row>
    <row r="32" spans="1:21" ht="28.5" x14ac:dyDescent="0.25">
      <c r="A32" s="35" t="s">
        <v>48</v>
      </c>
      <c r="B32" s="45" t="s">
        <v>49</v>
      </c>
      <c r="C32" s="89">
        <v>410.9</v>
      </c>
      <c r="D32" s="89" t="s">
        <v>25</v>
      </c>
      <c r="E32" s="89">
        <v>410.9</v>
      </c>
      <c r="F32" s="89">
        <v>66.47</v>
      </c>
      <c r="G32" s="89" t="s">
        <v>25</v>
      </c>
      <c r="H32" s="89">
        <v>66.47</v>
      </c>
      <c r="I32" s="89" t="s">
        <v>25</v>
      </c>
      <c r="J32" s="89" t="s">
        <v>25</v>
      </c>
      <c r="K32" s="89" t="s">
        <v>25</v>
      </c>
      <c r="L32" s="89" t="s">
        <v>25</v>
      </c>
      <c r="M32" s="89" t="s">
        <v>25</v>
      </c>
      <c r="N32" s="89" t="s">
        <v>25</v>
      </c>
      <c r="O32" s="89">
        <v>-66.47</v>
      </c>
      <c r="P32" s="89" t="s">
        <v>25</v>
      </c>
      <c r="Q32" s="89">
        <v>-66.47</v>
      </c>
      <c r="R32" s="89" t="s">
        <v>25</v>
      </c>
      <c r="S32" s="89" t="s">
        <v>25</v>
      </c>
      <c r="T32" s="89" t="s">
        <v>25</v>
      </c>
      <c r="U32" s="5"/>
    </row>
    <row r="33" spans="1:21" ht="20.25" x14ac:dyDescent="0.25">
      <c r="A33" s="38" t="s">
        <v>50</v>
      </c>
      <c r="B33" s="43" t="s">
        <v>51</v>
      </c>
      <c r="C33" s="88">
        <v>410.9</v>
      </c>
      <c r="D33" s="88" t="s">
        <v>25</v>
      </c>
      <c r="E33" s="88">
        <v>410.9</v>
      </c>
      <c r="F33" s="88">
        <v>66.47</v>
      </c>
      <c r="G33" s="88" t="s">
        <v>25</v>
      </c>
      <c r="H33" s="88">
        <v>66.47</v>
      </c>
      <c r="I33" s="88" t="s">
        <v>25</v>
      </c>
      <c r="J33" s="88" t="s">
        <v>25</v>
      </c>
      <c r="K33" s="88" t="s">
        <v>25</v>
      </c>
      <c r="L33" s="88" t="s">
        <v>25</v>
      </c>
      <c r="M33" s="88" t="s">
        <v>25</v>
      </c>
      <c r="N33" s="88" t="s">
        <v>25</v>
      </c>
      <c r="O33" s="88">
        <v>-66.47</v>
      </c>
      <c r="P33" s="88" t="s">
        <v>25</v>
      </c>
      <c r="Q33" s="88">
        <v>-66.47</v>
      </c>
      <c r="R33" s="88" t="s">
        <v>25</v>
      </c>
      <c r="S33" s="88" t="s">
        <v>25</v>
      </c>
      <c r="T33" s="88" t="s">
        <v>25</v>
      </c>
      <c r="U33" s="5"/>
    </row>
    <row r="34" spans="1:21" ht="30" x14ac:dyDescent="0.25">
      <c r="A34" s="38" t="s">
        <v>52</v>
      </c>
      <c r="B34" s="43" t="s">
        <v>53</v>
      </c>
      <c r="C34" s="88">
        <v>410.9</v>
      </c>
      <c r="D34" s="88" t="s">
        <v>25</v>
      </c>
      <c r="E34" s="88">
        <v>410.9</v>
      </c>
      <c r="F34" s="88">
        <v>66.47</v>
      </c>
      <c r="G34" s="88" t="s">
        <v>25</v>
      </c>
      <c r="H34" s="88">
        <v>66.47</v>
      </c>
      <c r="I34" s="88" t="s">
        <v>25</v>
      </c>
      <c r="J34" s="88" t="s">
        <v>25</v>
      </c>
      <c r="K34" s="88" t="s">
        <v>25</v>
      </c>
      <c r="L34" s="88" t="s">
        <v>25</v>
      </c>
      <c r="M34" s="88" t="s">
        <v>25</v>
      </c>
      <c r="N34" s="88" t="s">
        <v>25</v>
      </c>
      <c r="O34" s="88">
        <v>-66.47</v>
      </c>
      <c r="P34" s="88" t="s">
        <v>25</v>
      </c>
      <c r="Q34" s="88">
        <v>-66.47</v>
      </c>
      <c r="R34" s="88" t="s">
        <v>25</v>
      </c>
      <c r="S34" s="88" t="s">
        <v>25</v>
      </c>
      <c r="T34" s="88" t="s">
        <v>25</v>
      </c>
      <c r="U34" s="5"/>
    </row>
    <row r="35" spans="1:21" ht="20.25" x14ac:dyDescent="0.25">
      <c r="A35" s="38" t="s">
        <v>54</v>
      </c>
      <c r="B35" s="43" t="s">
        <v>55</v>
      </c>
      <c r="C35" s="88" t="s">
        <v>25</v>
      </c>
      <c r="D35" s="88" t="s">
        <v>25</v>
      </c>
      <c r="E35" s="88" t="s">
        <v>25</v>
      </c>
      <c r="F35" s="88" t="s">
        <v>25</v>
      </c>
      <c r="G35" s="88" t="s">
        <v>25</v>
      </c>
      <c r="H35" s="88" t="s">
        <v>25</v>
      </c>
      <c r="I35" s="88" t="s">
        <v>25</v>
      </c>
      <c r="J35" s="88" t="s">
        <v>25</v>
      </c>
      <c r="K35" s="88" t="s">
        <v>25</v>
      </c>
      <c r="L35" s="88" t="s">
        <v>25</v>
      </c>
      <c r="M35" s="88" t="s">
        <v>25</v>
      </c>
      <c r="N35" s="88" t="s">
        <v>25</v>
      </c>
      <c r="O35" s="88" t="s">
        <v>25</v>
      </c>
      <c r="P35" s="88" t="s">
        <v>25</v>
      </c>
      <c r="Q35" s="88" t="s">
        <v>25</v>
      </c>
      <c r="R35" s="88" t="s">
        <v>25</v>
      </c>
      <c r="S35" s="88" t="s">
        <v>25</v>
      </c>
      <c r="T35" s="88" t="s">
        <v>25</v>
      </c>
      <c r="U35" s="5"/>
    </row>
    <row r="36" spans="1:21" ht="45" x14ac:dyDescent="0.25">
      <c r="A36" s="38" t="s">
        <v>56</v>
      </c>
      <c r="B36" s="43" t="s">
        <v>57</v>
      </c>
      <c r="C36" s="88" t="s">
        <v>25</v>
      </c>
      <c r="D36" s="88" t="s">
        <v>25</v>
      </c>
      <c r="E36" s="88" t="s">
        <v>25</v>
      </c>
      <c r="F36" s="88" t="s">
        <v>25</v>
      </c>
      <c r="G36" s="88" t="s">
        <v>25</v>
      </c>
      <c r="H36" s="88" t="s">
        <v>25</v>
      </c>
      <c r="I36" s="88" t="s">
        <v>25</v>
      </c>
      <c r="J36" s="88" t="s">
        <v>25</v>
      </c>
      <c r="K36" s="88" t="s">
        <v>25</v>
      </c>
      <c r="L36" s="88" t="s">
        <v>25</v>
      </c>
      <c r="M36" s="88" t="s">
        <v>25</v>
      </c>
      <c r="N36" s="88" t="s">
        <v>25</v>
      </c>
      <c r="O36" s="88" t="s">
        <v>25</v>
      </c>
      <c r="P36" s="88" t="s">
        <v>25</v>
      </c>
      <c r="Q36" s="88" t="s">
        <v>25</v>
      </c>
      <c r="R36" s="88" t="s">
        <v>25</v>
      </c>
      <c r="S36" s="88" t="s">
        <v>25</v>
      </c>
      <c r="T36" s="88" t="s">
        <v>25</v>
      </c>
      <c r="U36" s="5"/>
    </row>
    <row r="37" spans="1:21" ht="20.25" x14ac:dyDescent="0.25">
      <c r="A37" s="35" t="s">
        <v>58</v>
      </c>
      <c r="B37" s="45" t="s">
        <v>59</v>
      </c>
      <c r="C37" s="89">
        <v>1495.8</v>
      </c>
      <c r="D37" s="89" t="s">
        <v>25</v>
      </c>
      <c r="E37" s="89">
        <v>1495.8</v>
      </c>
      <c r="F37" s="89">
        <v>296.18</v>
      </c>
      <c r="G37" s="89">
        <v>2.4300000000000002</v>
      </c>
      <c r="H37" s="89">
        <v>298.61</v>
      </c>
      <c r="I37" s="89">
        <v>361.25</v>
      </c>
      <c r="J37" s="89" t="s">
        <v>25</v>
      </c>
      <c r="K37" s="89">
        <v>361.25</v>
      </c>
      <c r="L37" s="89">
        <v>121.97</v>
      </c>
      <c r="M37" s="89" t="s">
        <v>25</v>
      </c>
      <c r="N37" s="89">
        <v>120.98</v>
      </c>
      <c r="O37" s="89">
        <v>65.069999999999993</v>
      </c>
      <c r="P37" s="89">
        <v>-2.4300000000000002</v>
      </c>
      <c r="Q37" s="89">
        <v>62.64</v>
      </c>
      <c r="R37" s="89">
        <v>24.15</v>
      </c>
      <c r="S37" s="89" t="s">
        <v>25</v>
      </c>
      <c r="T37" s="89">
        <v>24.15</v>
      </c>
      <c r="U37" s="5"/>
    </row>
    <row r="38" spans="1:21" ht="30" x14ac:dyDescent="0.25">
      <c r="A38" s="38" t="s">
        <v>60</v>
      </c>
      <c r="B38" s="43" t="s">
        <v>61</v>
      </c>
      <c r="C38" s="88">
        <v>1495.8</v>
      </c>
      <c r="D38" s="88" t="s">
        <v>25</v>
      </c>
      <c r="E38" s="88">
        <v>1495.8</v>
      </c>
      <c r="F38" s="88">
        <v>296.18</v>
      </c>
      <c r="G38" s="88" t="s">
        <v>25</v>
      </c>
      <c r="H38" s="88">
        <v>296.18</v>
      </c>
      <c r="I38" s="88">
        <v>356.25</v>
      </c>
      <c r="J38" s="88" t="s">
        <v>25</v>
      </c>
      <c r="K38" s="88">
        <v>356.25</v>
      </c>
      <c r="L38" s="88">
        <v>120.28</v>
      </c>
      <c r="M38" s="88" t="s">
        <v>25</v>
      </c>
      <c r="N38" s="88">
        <v>120.28</v>
      </c>
      <c r="O38" s="88">
        <v>60.07</v>
      </c>
      <c r="P38" s="88" t="s">
        <v>25</v>
      </c>
      <c r="Q38" s="88">
        <v>60.07</v>
      </c>
      <c r="R38" s="88">
        <v>23.82</v>
      </c>
      <c r="S38" s="88" t="s">
        <v>25</v>
      </c>
      <c r="T38" s="88">
        <v>23.82</v>
      </c>
      <c r="U38" s="5"/>
    </row>
    <row r="39" spans="1:21" ht="45" x14ac:dyDescent="0.25">
      <c r="A39" s="38" t="s">
        <v>62</v>
      </c>
      <c r="B39" s="43" t="s">
        <v>63</v>
      </c>
      <c r="C39" s="88" t="s">
        <v>25</v>
      </c>
      <c r="D39" s="88" t="s">
        <v>25</v>
      </c>
      <c r="E39" s="88" t="s">
        <v>25</v>
      </c>
      <c r="F39" s="88" t="s">
        <v>25</v>
      </c>
      <c r="G39" s="88">
        <v>2.4300000000000002</v>
      </c>
      <c r="H39" s="88">
        <v>2.4300000000000002</v>
      </c>
      <c r="I39" s="88" t="s">
        <v>25</v>
      </c>
      <c r="J39" s="88" t="s">
        <v>25</v>
      </c>
      <c r="K39" s="88" t="s">
        <v>25</v>
      </c>
      <c r="L39" s="88" t="s">
        <v>25</v>
      </c>
      <c r="M39" s="88" t="s">
        <v>25</v>
      </c>
      <c r="N39" s="88" t="s">
        <v>25</v>
      </c>
      <c r="O39" s="88" t="s">
        <v>25</v>
      </c>
      <c r="P39" s="88">
        <v>-2.4300000000000002</v>
      </c>
      <c r="Q39" s="88">
        <v>-2.4300000000000002</v>
      </c>
      <c r="R39" s="88" t="s">
        <v>25</v>
      </c>
      <c r="S39" s="88" t="s">
        <v>25</v>
      </c>
      <c r="T39" s="88" t="s">
        <v>25</v>
      </c>
      <c r="U39" s="5"/>
    </row>
    <row r="40" spans="1:21" ht="45" x14ac:dyDescent="0.25">
      <c r="A40" s="38" t="s">
        <v>64</v>
      </c>
      <c r="B40" s="43" t="s">
        <v>65</v>
      </c>
      <c r="C40" s="88" t="s">
        <v>25</v>
      </c>
      <c r="D40" s="88" t="s">
        <v>25</v>
      </c>
      <c r="E40" s="88" t="s">
        <v>25</v>
      </c>
      <c r="F40" s="88" t="s">
        <v>25</v>
      </c>
      <c r="G40" s="88" t="s">
        <v>25</v>
      </c>
      <c r="H40" s="88" t="s">
        <v>25</v>
      </c>
      <c r="I40" s="88">
        <v>5</v>
      </c>
      <c r="J40" s="88" t="s">
        <v>25</v>
      </c>
      <c r="K40" s="88">
        <v>5</v>
      </c>
      <c r="L40" s="88" t="s">
        <v>25</v>
      </c>
      <c r="M40" s="88" t="s">
        <v>25</v>
      </c>
      <c r="N40" s="88" t="s">
        <v>25</v>
      </c>
      <c r="O40" s="88">
        <v>5</v>
      </c>
      <c r="P40" s="88" t="s">
        <v>25</v>
      </c>
      <c r="Q40" s="88">
        <v>5</v>
      </c>
      <c r="R40" s="88" t="s">
        <v>25</v>
      </c>
      <c r="S40" s="88" t="s">
        <v>25</v>
      </c>
      <c r="T40" s="88" t="s">
        <v>25</v>
      </c>
      <c r="U40" s="5"/>
    </row>
    <row r="41" spans="1:21" ht="45" x14ac:dyDescent="0.25">
      <c r="A41" s="21" t="s">
        <v>66</v>
      </c>
      <c r="B41" s="43" t="s">
        <v>67</v>
      </c>
      <c r="C41" s="88" t="s">
        <v>25</v>
      </c>
      <c r="D41" s="88" t="s">
        <v>25</v>
      </c>
      <c r="E41" s="88" t="s">
        <v>25</v>
      </c>
      <c r="F41" s="88" t="s">
        <v>25</v>
      </c>
      <c r="G41" s="88" t="s">
        <v>25</v>
      </c>
      <c r="H41" s="88" t="s">
        <v>25</v>
      </c>
      <c r="I41" s="88" t="s">
        <v>25</v>
      </c>
      <c r="J41" s="88" t="s">
        <v>25</v>
      </c>
      <c r="K41" s="88" t="s">
        <v>25</v>
      </c>
      <c r="L41" s="88" t="s">
        <v>25</v>
      </c>
      <c r="M41" s="88" t="s">
        <v>25</v>
      </c>
      <c r="N41" s="88" t="s">
        <v>25</v>
      </c>
      <c r="O41" s="88" t="s">
        <v>25</v>
      </c>
      <c r="P41" s="88" t="s">
        <v>25</v>
      </c>
      <c r="Q41" s="88" t="s">
        <v>25</v>
      </c>
      <c r="R41" s="88" t="s">
        <v>25</v>
      </c>
      <c r="S41" s="88" t="s">
        <v>25</v>
      </c>
      <c r="T41" s="88" t="s">
        <v>25</v>
      </c>
      <c r="U41" s="5"/>
    </row>
    <row r="42" spans="1:21" ht="20.25" x14ac:dyDescent="0.25">
      <c r="A42" s="30" t="s">
        <v>68</v>
      </c>
      <c r="B42" s="40"/>
      <c r="C42" s="87">
        <v>2559.6999999999998</v>
      </c>
      <c r="D42" s="87">
        <v>905</v>
      </c>
      <c r="E42" s="87">
        <v>3464.7</v>
      </c>
      <c r="F42" s="87">
        <v>1053.78</v>
      </c>
      <c r="G42" s="87">
        <v>48.43</v>
      </c>
      <c r="H42" s="87">
        <v>1102.21</v>
      </c>
      <c r="I42" s="87">
        <v>1007.09</v>
      </c>
      <c r="J42" s="87">
        <v>371.44</v>
      </c>
      <c r="K42" s="87">
        <v>1378.53</v>
      </c>
      <c r="L42" s="87">
        <v>95.57</v>
      </c>
      <c r="M42" s="87">
        <v>766.96</v>
      </c>
      <c r="N42" s="87">
        <v>125.07</v>
      </c>
      <c r="O42" s="87">
        <v>-46.69</v>
      </c>
      <c r="P42" s="87">
        <v>323.01</v>
      </c>
      <c r="Q42" s="87">
        <v>276.32</v>
      </c>
      <c r="R42" s="87">
        <v>39.340000000000003</v>
      </c>
      <c r="S42" s="87">
        <v>41.04</v>
      </c>
      <c r="T42" s="87">
        <v>39.79</v>
      </c>
      <c r="U42" s="5"/>
    </row>
    <row r="43" spans="1:21" ht="28.5" x14ac:dyDescent="0.25">
      <c r="A43" s="30" t="s">
        <v>69</v>
      </c>
      <c r="B43" s="40"/>
      <c r="C43" s="87">
        <v>2559.6999999999998</v>
      </c>
      <c r="D43" s="87">
        <v>905</v>
      </c>
      <c r="E43" s="87">
        <v>3464.7</v>
      </c>
      <c r="F43" s="87">
        <v>1073.02</v>
      </c>
      <c r="G43" s="87">
        <v>48.43</v>
      </c>
      <c r="H43" s="87">
        <v>1121.45</v>
      </c>
      <c r="I43" s="87">
        <v>1263.08</v>
      </c>
      <c r="J43" s="87">
        <v>371.44</v>
      </c>
      <c r="K43" s="87">
        <v>1634.52</v>
      </c>
      <c r="L43" s="87">
        <v>117.71</v>
      </c>
      <c r="M43" s="87">
        <v>766.96</v>
      </c>
      <c r="N43" s="87">
        <v>145.75</v>
      </c>
      <c r="O43" s="87">
        <v>190.06</v>
      </c>
      <c r="P43" s="87">
        <v>323.01</v>
      </c>
      <c r="Q43" s="87">
        <v>513.07000000000005</v>
      </c>
      <c r="R43" s="87">
        <v>49.34</v>
      </c>
      <c r="S43" s="87">
        <v>41.04</v>
      </c>
      <c r="T43" s="87">
        <v>47.18</v>
      </c>
      <c r="U43" s="5"/>
    </row>
    <row r="44" spans="1:21" ht="42.75" x14ac:dyDescent="0.25">
      <c r="A44" s="35" t="s">
        <v>70</v>
      </c>
      <c r="B44" s="45" t="s">
        <v>71</v>
      </c>
      <c r="C44" s="89">
        <v>1521.5</v>
      </c>
      <c r="D44" s="89">
        <v>60</v>
      </c>
      <c r="E44" s="89">
        <v>1581.5</v>
      </c>
      <c r="F44" s="89">
        <v>252.83</v>
      </c>
      <c r="G44" s="89">
        <v>48.43</v>
      </c>
      <c r="H44" s="89">
        <v>301.26</v>
      </c>
      <c r="I44" s="89">
        <v>376.82</v>
      </c>
      <c r="J44" s="89">
        <v>53.8</v>
      </c>
      <c r="K44" s="89">
        <v>430.62</v>
      </c>
      <c r="L44" s="89">
        <v>149.04</v>
      </c>
      <c r="M44" s="89">
        <v>111.09</v>
      </c>
      <c r="N44" s="89">
        <v>142.94</v>
      </c>
      <c r="O44" s="89">
        <v>123.99</v>
      </c>
      <c r="P44" s="89">
        <v>5.37</v>
      </c>
      <c r="Q44" s="89">
        <v>129.36000000000001</v>
      </c>
      <c r="R44" s="89">
        <v>24.77</v>
      </c>
      <c r="S44" s="89">
        <v>89.67</v>
      </c>
      <c r="T44" s="89">
        <v>27.23</v>
      </c>
      <c r="U44" s="5"/>
    </row>
    <row r="45" spans="1:21" ht="75" x14ac:dyDescent="0.25">
      <c r="A45" s="21" t="s">
        <v>72</v>
      </c>
      <c r="B45" s="43" t="s">
        <v>73</v>
      </c>
      <c r="C45" s="88">
        <v>1099.5</v>
      </c>
      <c r="D45" s="88" t="s">
        <v>25</v>
      </c>
      <c r="E45" s="88">
        <v>1099.5</v>
      </c>
      <c r="F45" s="88">
        <v>228.98</v>
      </c>
      <c r="G45" s="88" t="s">
        <v>25</v>
      </c>
      <c r="H45" s="88">
        <v>228.98</v>
      </c>
      <c r="I45" s="88">
        <v>328.64</v>
      </c>
      <c r="J45" s="88" t="s">
        <v>25</v>
      </c>
      <c r="K45" s="88">
        <v>328.64</v>
      </c>
      <c r="L45" s="88">
        <v>143.52000000000001</v>
      </c>
      <c r="M45" s="88" t="s">
        <v>25</v>
      </c>
      <c r="N45" s="88">
        <v>143.52000000000001</v>
      </c>
      <c r="O45" s="88">
        <v>99.66</v>
      </c>
      <c r="P45" s="88" t="s">
        <v>25</v>
      </c>
      <c r="Q45" s="88">
        <v>99.66</v>
      </c>
      <c r="R45" s="88">
        <v>29.89</v>
      </c>
      <c r="S45" s="88" t="s">
        <v>25</v>
      </c>
      <c r="T45" s="88">
        <v>29.89</v>
      </c>
      <c r="U45" s="5"/>
    </row>
    <row r="46" spans="1:21" ht="90" x14ac:dyDescent="0.25">
      <c r="A46" s="21" t="s">
        <v>74</v>
      </c>
      <c r="B46" s="43" t="s">
        <v>75</v>
      </c>
      <c r="C46" s="88" t="s">
        <v>25</v>
      </c>
      <c r="D46" s="88">
        <v>45</v>
      </c>
      <c r="E46" s="88">
        <v>45</v>
      </c>
      <c r="F46" s="88" t="s">
        <v>25</v>
      </c>
      <c r="G46" s="88">
        <v>46.97</v>
      </c>
      <c r="H46" s="88">
        <v>46.97</v>
      </c>
      <c r="I46" s="88" t="s">
        <v>25</v>
      </c>
      <c r="J46" s="88">
        <v>45</v>
      </c>
      <c r="K46" s="88">
        <v>45</v>
      </c>
      <c r="L46" s="88" t="s">
        <v>25</v>
      </c>
      <c r="M46" s="88">
        <v>95.81</v>
      </c>
      <c r="N46" s="88">
        <v>95.81</v>
      </c>
      <c r="O46" s="88" t="s">
        <v>25</v>
      </c>
      <c r="P46" s="88">
        <v>-1.97</v>
      </c>
      <c r="Q46" s="88">
        <v>-1.97</v>
      </c>
      <c r="R46" s="88" t="s">
        <v>25</v>
      </c>
      <c r="S46" s="88">
        <v>100</v>
      </c>
      <c r="T46" s="88">
        <v>100</v>
      </c>
      <c r="U46" s="5"/>
    </row>
    <row r="47" spans="1:21" ht="105" x14ac:dyDescent="0.25">
      <c r="A47" s="21" t="s">
        <v>76</v>
      </c>
      <c r="B47" s="43" t="s">
        <v>77</v>
      </c>
      <c r="C47" s="88" t="s">
        <v>25</v>
      </c>
      <c r="D47" s="88" t="s">
        <v>25</v>
      </c>
      <c r="E47" s="88" t="s">
        <v>25</v>
      </c>
      <c r="F47" s="88" t="s">
        <v>25</v>
      </c>
      <c r="G47" s="88" t="s">
        <v>25</v>
      </c>
      <c r="H47" s="88" t="s">
        <v>25</v>
      </c>
      <c r="I47" s="88" t="s">
        <v>25</v>
      </c>
      <c r="J47" s="88" t="s">
        <v>25</v>
      </c>
      <c r="K47" s="88" t="s">
        <v>25</v>
      </c>
      <c r="L47" s="88" t="s">
        <v>25</v>
      </c>
      <c r="M47" s="88" t="s">
        <v>25</v>
      </c>
      <c r="N47" s="88" t="s">
        <v>25</v>
      </c>
      <c r="O47" s="88" t="s">
        <v>25</v>
      </c>
      <c r="P47" s="88" t="s">
        <v>25</v>
      </c>
      <c r="Q47" s="88" t="s">
        <v>25</v>
      </c>
      <c r="R47" s="88" t="s">
        <v>25</v>
      </c>
      <c r="S47" s="88" t="s">
        <v>25</v>
      </c>
      <c r="T47" s="88" t="s">
        <v>25</v>
      </c>
      <c r="U47" s="5"/>
    </row>
    <row r="48" spans="1:21" ht="90" x14ac:dyDescent="0.25">
      <c r="A48" s="21" t="s">
        <v>78</v>
      </c>
      <c r="B48" s="43" t="s">
        <v>79</v>
      </c>
      <c r="C48" s="88">
        <v>422</v>
      </c>
      <c r="D48" s="88">
        <v>12</v>
      </c>
      <c r="E48" s="88">
        <v>434</v>
      </c>
      <c r="F48" s="88">
        <v>23.85</v>
      </c>
      <c r="G48" s="88">
        <v>0.74</v>
      </c>
      <c r="H48" s="88">
        <v>24.59</v>
      </c>
      <c r="I48" s="88">
        <v>48.18</v>
      </c>
      <c r="J48" s="88">
        <v>5.21</v>
      </c>
      <c r="K48" s="88">
        <v>53.39</v>
      </c>
      <c r="L48" s="88">
        <v>202.01</v>
      </c>
      <c r="M48" s="88">
        <v>704.05</v>
      </c>
      <c r="N48" s="88">
        <v>217.12</v>
      </c>
      <c r="O48" s="88">
        <v>24.33</v>
      </c>
      <c r="P48" s="88">
        <v>4.47</v>
      </c>
      <c r="Q48" s="88">
        <v>28.8</v>
      </c>
      <c r="R48" s="88">
        <v>11.42</v>
      </c>
      <c r="S48" s="88">
        <v>43.42</v>
      </c>
      <c r="T48" s="88">
        <v>12.3</v>
      </c>
      <c r="U48" s="5"/>
    </row>
    <row r="49" spans="1:21" ht="45" x14ac:dyDescent="0.25">
      <c r="A49" s="21" t="s">
        <v>80</v>
      </c>
      <c r="B49" s="43" t="s">
        <v>81</v>
      </c>
      <c r="C49" s="88" t="s">
        <v>25</v>
      </c>
      <c r="D49" s="88" t="s">
        <v>25</v>
      </c>
      <c r="E49" s="88" t="s">
        <v>25</v>
      </c>
      <c r="F49" s="88" t="s">
        <v>25</v>
      </c>
      <c r="G49" s="88" t="s">
        <v>25</v>
      </c>
      <c r="H49" s="88" t="s">
        <v>25</v>
      </c>
      <c r="I49" s="88" t="s">
        <v>25</v>
      </c>
      <c r="J49" s="88" t="s">
        <v>25</v>
      </c>
      <c r="K49" s="88" t="s">
        <v>25</v>
      </c>
      <c r="L49" s="88" t="s">
        <v>25</v>
      </c>
      <c r="M49" s="88" t="s">
        <v>25</v>
      </c>
      <c r="N49" s="88" t="s">
        <v>25</v>
      </c>
      <c r="O49" s="88" t="s">
        <v>25</v>
      </c>
      <c r="P49" s="88" t="s">
        <v>25</v>
      </c>
      <c r="Q49" s="88" t="s">
        <v>25</v>
      </c>
      <c r="R49" s="88" t="s">
        <v>25</v>
      </c>
      <c r="S49" s="88" t="s">
        <v>25</v>
      </c>
      <c r="T49" s="88" t="s">
        <v>25</v>
      </c>
      <c r="U49" s="5"/>
    </row>
    <row r="50" spans="1:21" ht="30" x14ac:dyDescent="0.25">
      <c r="A50" s="21" t="s">
        <v>82</v>
      </c>
      <c r="B50" s="43" t="s">
        <v>83</v>
      </c>
      <c r="C50" s="88" t="s">
        <v>25</v>
      </c>
      <c r="D50" s="88" t="s">
        <v>25</v>
      </c>
      <c r="E50" s="88" t="s">
        <v>25</v>
      </c>
      <c r="F50" s="88" t="s">
        <v>25</v>
      </c>
      <c r="G50" s="88" t="s">
        <v>25</v>
      </c>
      <c r="H50" s="88" t="s">
        <v>25</v>
      </c>
      <c r="I50" s="88" t="s">
        <v>25</v>
      </c>
      <c r="J50" s="88" t="s">
        <v>25</v>
      </c>
      <c r="K50" s="88" t="s">
        <v>25</v>
      </c>
      <c r="L50" s="88" t="s">
        <v>25</v>
      </c>
      <c r="M50" s="88" t="s">
        <v>25</v>
      </c>
      <c r="N50" s="88" t="s">
        <v>25</v>
      </c>
      <c r="O50" s="88" t="s">
        <v>25</v>
      </c>
      <c r="P50" s="88" t="s">
        <v>25</v>
      </c>
      <c r="Q50" s="88" t="s">
        <v>25</v>
      </c>
      <c r="R50" s="88" t="s">
        <v>25</v>
      </c>
      <c r="S50" s="88" t="s">
        <v>25</v>
      </c>
      <c r="T50" s="88" t="s">
        <v>25</v>
      </c>
      <c r="U50" s="5"/>
    </row>
    <row r="51" spans="1:21" ht="105" x14ac:dyDescent="0.25">
      <c r="A51" s="21" t="s">
        <v>84</v>
      </c>
      <c r="B51" s="43" t="s">
        <v>85</v>
      </c>
      <c r="C51" s="88" t="s">
        <v>25</v>
      </c>
      <c r="D51" s="88" t="s">
        <v>25</v>
      </c>
      <c r="E51" s="88" t="s">
        <v>25</v>
      </c>
      <c r="F51" s="88" t="s">
        <v>25</v>
      </c>
      <c r="G51" s="88" t="s">
        <v>25</v>
      </c>
      <c r="H51" s="88" t="s">
        <v>25</v>
      </c>
      <c r="I51" s="88" t="s">
        <v>25</v>
      </c>
      <c r="J51" s="88" t="s">
        <v>25</v>
      </c>
      <c r="K51" s="88" t="s">
        <v>25</v>
      </c>
      <c r="L51" s="88" t="s">
        <v>25</v>
      </c>
      <c r="M51" s="88" t="s">
        <v>25</v>
      </c>
      <c r="N51" s="88" t="s">
        <v>25</v>
      </c>
      <c r="O51" s="88" t="s">
        <v>25</v>
      </c>
      <c r="P51" s="88" t="s">
        <v>25</v>
      </c>
      <c r="Q51" s="88" t="s">
        <v>25</v>
      </c>
      <c r="R51" s="88" t="s">
        <v>25</v>
      </c>
      <c r="S51" s="88" t="s">
        <v>25</v>
      </c>
      <c r="T51" s="88" t="s">
        <v>25</v>
      </c>
      <c r="U51" s="5"/>
    </row>
    <row r="52" spans="1:21" ht="90" x14ac:dyDescent="0.25">
      <c r="A52" s="21" t="s">
        <v>86</v>
      </c>
      <c r="B52" s="43" t="s">
        <v>87</v>
      </c>
      <c r="C52" s="88" t="s">
        <v>25</v>
      </c>
      <c r="D52" s="88">
        <v>3</v>
      </c>
      <c r="E52" s="88">
        <v>3</v>
      </c>
      <c r="F52" s="88" t="s">
        <v>25</v>
      </c>
      <c r="G52" s="88">
        <v>0.72</v>
      </c>
      <c r="H52" s="88">
        <v>0.72</v>
      </c>
      <c r="I52" s="88" t="s">
        <v>25</v>
      </c>
      <c r="J52" s="88">
        <v>3.59</v>
      </c>
      <c r="K52" s="88">
        <v>3.59</v>
      </c>
      <c r="L52" s="88" t="s">
        <v>25</v>
      </c>
      <c r="M52" s="88">
        <v>498.61</v>
      </c>
      <c r="N52" s="88">
        <v>498.61</v>
      </c>
      <c r="O52" s="88" t="s">
        <v>25</v>
      </c>
      <c r="P52" s="88">
        <v>2.87</v>
      </c>
      <c r="Q52" s="88">
        <v>2.87</v>
      </c>
      <c r="R52" s="88" t="s">
        <v>25</v>
      </c>
      <c r="S52" s="88">
        <v>119.67</v>
      </c>
      <c r="T52" s="88">
        <v>119.67</v>
      </c>
      <c r="U52" s="5"/>
    </row>
    <row r="53" spans="1:21" ht="28.5" x14ac:dyDescent="0.25">
      <c r="A53" s="35" t="s">
        <v>88</v>
      </c>
      <c r="B53" s="45" t="s">
        <v>89</v>
      </c>
      <c r="C53" s="89">
        <v>330</v>
      </c>
      <c r="D53" s="89" t="s">
        <v>25</v>
      </c>
      <c r="E53" s="89">
        <v>330</v>
      </c>
      <c r="F53" s="89">
        <v>100.26</v>
      </c>
      <c r="G53" s="89" t="s">
        <v>25</v>
      </c>
      <c r="H53" s="89">
        <v>100.26</v>
      </c>
      <c r="I53" s="89">
        <v>77.48</v>
      </c>
      <c r="J53" s="89" t="s">
        <v>25</v>
      </c>
      <c r="K53" s="89">
        <v>77.48</v>
      </c>
      <c r="L53" s="89">
        <v>77.28</v>
      </c>
      <c r="M53" s="89" t="s">
        <v>25</v>
      </c>
      <c r="N53" s="89">
        <v>77.28</v>
      </c>
      <c r="O53" s="89">
        <v>-22.78</v>
      </c>
      <c r="P53" s="89" t="s">
        <v>25</v>
      </c>
      <c r="Q53" s="89">
        <v>-22.78</v>
      </c>
      <c r="R53" s="89">
        <v>23.48</v>
      </c>
      <c r="S53" s="89" t="s">
        <v>25</v>
      </c>
      <c r="T53" s="89">
        <v>23.48</v>
      </c>
      <c r="U53" s="5"/>
    </row>
    <row r="54" spans="1:21" ht="42.75" x14ac:dyDescent="0.25">
      <c r="A54" s="35" t="s">
        <v>90</v>
      </c>
      <c r="B54" s="45" t="s">
        <v>91</v>
      </c>
      <c r="C54" s="89">
        <v>608.20000000000005</v>
      </c>
      <c r="D54" s="89">
        <v>800</v>
      </c>
      <c r="E54" s="89">
        <v>1408.2</v>
      </c>
      <c r="F54" s="89">
        <v>64.11</v>
      </c>
      <c r="G54" s="89" t="s">
        <v>25</v>
      </c>
      <c r="H54" s="89">
        <v>64.11</v>
      </c>
      <c r="I54" s="89">
        <v>318.64999999999998</v>
      </c>
      <c r="J54" s="89">
        <v>205.46</v>
      </c>
      <c r="K54" s="89">
        <v>524.11</v>
      </c>
      <c r="L54" s="89">
        <v>497.04</v>
      </c>
      <c r="M54" s="89" t="s">
        <v>25</v>
      </c>
      <c r="N54" s="89">
        <v>817.52</v>
      </c>
      <c r="O54" s="89">
        <v>254.54</v>
      </c>
      <c r="P54" s="89">
        <v>205.46</v>
      </c>
      <c r="Q54" s="89">
        <v>460</v>
      </c>
      <c r="R54" s="89">
        <v>52.39</v>
      </c>
      <c r="S54" s="89">
        <v>25.68</v>
      </c>
      <c r="T54" s="89">
        <v>37.22</v>
      </c>
      <c r="U54" s="5"/>
    </row>
    <row r="55" spans="1:21" ht="20.25" x14ac:dyDescent="0.25">
      <c r="A55" s="21" t="s">
        <v>92</v>
      </c>
      <c r="B55" s="43" t="s">
        <v>93</v>
      </c>
      <c r="C55" s="88" t="s">
        <v>25</v>
      </c>
      <c r="D55" s="88" t="s">
        <v>25</v>
      </c>
      <c r="E55" s="88" t="s">
        <v>25</v>
      </c>
      <c r="F55" s="88" t="s">
        <v>25</v>
      </c>
      <c r="G55" s="88" t="s">
        <v>25</v>
      </c>
      <c r="H55" s="88" t="s">
        <v>25</v>
      </c>
      <c r="I55" s="88" t="s">
        <v>25</v>
      </c>
      <c r="J55" s="88" t="s">
        <v>25</v>
      </c>
      <c r="K55" s="88" t="s">
        <v>25</v>
      </c>
      <c r="L55" s="88" t="s">
        <v>25</v>
      </c>
      <c r="M55" s="88" t="s">
        <v>25</v>
      </c>
      <c r="N55" s="88" t="s">
        <v>25</v>
      </c>
      <c r="O55" s="88" t="s">
        <v>25</v>
      </c>
      <c r="P55" s="88" t="s">
        <v>25</v>
      </c>
      <c r="Q55" s="88" t="s">
        <v>25</v>
      </c>
      <c r="R55" s="88" t="s">
        <v>25</v>
      </c>
      <c r="S55" s="88" t="s">
        <v>25</v>
      </c>
      <c r="T55" s="88" t="s">
        <v>25</v>
      </c>
      <c r="U55" s="5"/>
    </row>
    <row r="56" spans="1:21" ht="20.25" x14ac:dyDescent="0.25">
      <c r="A56" s="21" t="s">
        <v>94</v>
      </c>
      <c r="B56" s="43" t="s">
        <v>95</v>
      </c>
      <c r="C56" s="88">
        <v>608.20000000000005</v>
      </c>
      <c r="D56" s="88">
        <v>800</v>
      </c>
      <c r="E56" s="88">
        <v>1408.2</v>
      </c>
      <c r="F56" s="88">
        <v>64.11</v>
      </c>
      <c r="G56" s="88" t="s">
        <v>25</v>
      </c>
      <c r="H56" s="88">
        <v>64.11</v>
      </c>
      <c r="I56" s="88">
        <v>318.64999999999998</v>
      </c>
      <c r="J56" s="88">
        <v>205.46</v>
      </c>
      <c r="K56" s="88">
        <v>524.11</v>
      </c>
      <c r="L56" s="88">
        <v>497.04</v>
      </c>
      <c r="M56" s="88" t="s">
        <v>25</v>
      </c>
      <c r="N56" s="88">
        <v>817.52</v>
      </c>
      <c r="O56" s="88">
        <v>254.54</v>
      </c>
      <c r="P56" s="88">
        <v>205.46</v>
      </c>
      <c r="Q56" s="88">
        <v>460</v>
      </c>
      <c r="R56" s="88">
        <v>52.39</v>
      </c>
      <c r="S56" s="88">
        <v>25.68</v>
      </c>
      <c r="T56" s="88">
        <v>37.22</v>
      </c>
      <c r="U56" s="5"/>
    </row>
    <row r="57" spans="1:21" ht="28.5" x14ac:dyDescent="0.25">
      <c r="A57" s="35" t="s">
        <v>96</v>
      </c>
      <c r="B57" s="45" t="s">
        <v>97</v>
      </c>
      <c r="C57" s="89" t="s">
        <v>25</v>
      </c>
      <c r="D57" s="89" t="s">
        <v>25</v>
      </c>
      <c r="E57" s="89" t="s">
        <v>25</v>
      </c>
      <c r="F57" s="89">
        <v>137.43</v>
      </c>
      <c r="G57" s="89" t="s">
        <v>25</v>
      </c>
      <c r="H57" s="89">
        <v>137.43</v>
      </c>
      <c r="I57" s="89">
        <v>56.14</v>
      </c>
      <c r="J57" s="89">
        <v>89.93</v>
      </c>
      <c r="K57" s="89">
        <v>146.07</v>
      </c>
      <c r="L57" s="89">
        <v>40.85</v>
      </c>
      <c r="M57" s="89" t="s">
        <v>25</v>
      </c>
      <c r="N57" s="89">
        <v>106.29</v>
      </c>
      <c r="O57" s="89">
        <v>-81.290000000000006</v>
      </c>
      <c r="P57" s="89">
        <v>89.93</v>
      </c>
      <c r="Q57" s="89">
        <v>8.64</v>
      </c>
      <c r="R57" s="89" t="s">
        <v>25</v>
      </c>
      <c r="S57" s="89" t="s">
        <v>25</v>
      </c>
      <c r="T57" s="89" t="s">
        <v>25</v>
      </c>
      <c r="U57" s="5"/>
    </row>
    <row r="58" spans="1:21" ht="90" x14ac:dyDescent="0.25">
      <c r="A58" s="21" t="s">
        <v>98</v>
      </c>
      <c r="B58" s="43" t="s">
        <v>99</v>
      </c>
      <c r="C58" s="88" t="s">
        <v>25</v>
      </c>
      <c r="D58" s="88" t="s">
        <v>25</v>
      </c>
      <c r="E58" s="88" t="s">
        <v>25</v>
      </c>
      <c r="F58" s="88" t="s">
        <v>25</v>
      </c>
      <c r="G58" s="88" t="s">
        <v>25</v>
      </c>
      <c r="H58" s="88" t="s">
        <v>25</v>
      </c>
      <c r="I58" s="88" t="s">
        <v>25</v>
      </c>
      <c r="J58" s="88" t="s">
        <v>25</v>
      </c>
      <c r="K58" s="88" t="s">
        <v>25</v>
      </c>
      <c r="L58" s="88" t="s">
        <v>25</v>
      </c>
      <c r="M58" s="88" t="s">
        <v>25</v>
      </c>
      <c r="N58" s="88" t="s">
        <v>25</v>
      </c>
      <c r="O58" s="88" t="s">
        <v>25</v>
      </c>
      <c r="P58" s="88" t="s">
        <v>25</v>
      </c>
      <c r="Q58" s="88" t="s">
        <v>25</v>
      </c>
      <c r="R58" s="88" t="s">
        <v>25</v>
      </c>
      <c r="S58" s="88" t="s">
        <v>25</v>
      </c>
      <c r="T58" s="88" t="s">
        <v>25</v>
      </c>
      <c r="U58" s="5"/>
    </row>
    <row r="59" spans="1:21" ht="30" x14ac:dyDescent="0.25">
      <c r="A59" s="21" t="s">
        <v>100</v>
      </c>
      <c r="B59" s="43" t="s">
        <v>101</v>
      </c>
      <c r="C59" s="88" t="s">
        <v>25</v>
      </c>
      <c r="D59" s="88" t="s">
        <v>25</v>
      </c>
      <c r="E59" s="88" t="s">
        <v>25</v>
      </c>
      <c r="F59" s="88">
        <v>137.43</v>
      </c>
      <c r="G59" s="88" t="s">
        <v>25</v>
      </c>
      <c r="H59" s="88">
        <v>137.43</v>
      </c>
      <c r="I59" s="88">
        <v>56.14</v>
      </c>
      <c r="J59" s="88">
        <v>89.93</v>
      </c>
      <c r="K59" s="88">
        <v>146.07</v>
      </c>
      <c r="L59" s="88">
        <v>40.85</v>
      </c>
      <c r="M59" s="88" t="s">
        <v>25</v>
      </c>
      <c r="N59" s="88">
        <v>106.29</v>
      </c>
      <c r="O59" s="88">
        <v>-81.290000000000006</v>
      </c>
      <c r="P59" s="88">
        <v>89.93</v>
      </c>
      <c r="Q59" s="88">
        <v>8.64</v>
      </c>
      <c r="R59" s="88" t="s">
        <v>25</v>
      </c>
      <c r="S59" s="88" t="s">
        <v>25</v>
      </c>
      <c r="T59" s="88" t="s">
        <v>25</v>
      </c>
      <c r="U59" s="5"/>
    </row>
    <row r="60" spans="1:21" ht="75" x14ac:dyDescent="0.25">
      <c r="A60" s="21" t="s">
        <v>102</v>
      </c>
      <c r="B60" s="43" t="s">
        <v>103</v>
      </c>
      <c r="C60" s="88" t="s">
        <v>25</v>
      </c>
      <c r="D60" s="88" t="s">
        <v>25</v>
      </c>
      <c r="E60" s="88" t="s">
        <v>25</v>
      </c>
      <c r="F60" s="88" t="s">
        <v>25</v>
      </c>
      <c r="G60" s="88" t="s">
        <v>25</v>
      </c>
      <c r="H60" s="88" t="s">
        <v>25</v>
      </c>
      <c r="I60" s="88" t="s">
        <v>25</v>
      </c>
      <c r="J60" s="88" t="s">
        <v>25</v>
      </c>
      <c r="K60" s="88" t="s">
        <v>25</v>
      </c>
      <c r="L60" s="88" t="s">
        <v>25</v>
      </c>
      <c r="M60" s="88" t="s">
        <v>25</v>
      </c>
      <c r="N60" s="88" t="s">
        <v>25</v>
      </c>
      <c r="O60" s="88" t="s">
        <v>25</v>
      </c>
      <c r="P60" s="88" t="s">
        <v>25</v>
      </c>
      <c r="Q60" s="88" t="s">
        <v>25</v>
      </c>
      <c r="R60" s="88" t="s">
        <v>25</v>
      </c>
      <c r="S60" s="88" t="s">
        <v>25</v>
      </c>
      <c r="T60" s="88" t="s">
        <v>25</v>
      </c>
      <c r="U60" s="5"/>
    </row>
    <row r="61" spans="1:21" ht="20.25" x14ac:dyDescent="0.25">
      <c r="A61" s="35" t="s">
        <v>104</v>
      </c>
      <c r="B61" s="45" t="s">
        <v>105</v>
      </c>
      <c r="C61" s="89" t="s">
        <v>25</v>
      </c>
      <c r="D61" s="89" t="s">
        <v>25</v>
      </c>
      <c r="E61" s="89" t="s">
        <v>25</v>
      </c>
      <c r="F61" s="89" t="s">
        <v>25</v>
      </c>
      <c r="G61" s="89" t="s">
        <v>25</v>
      </c>
      <c r="H61" s="89" t="s">
        <v>25</v>
      </c>
      <c r="I61" s="89" t="s">
        <v>25</v>
      </c>
      <c r="J61" s="89" t="s">
        <v>25</v>
      </c>
      <c r="K61" s="89" t="s">
        <v>25</v>
      </c>
      <c r="L61" s="89" t="s">
        <v>25</v>
      </c>
      <c r="M61" s="89" t="s">
        <v>25</v>
      </c>
      <c r="N61" s="89" t="s">
        <v>25</v>
      </c>
      <c r="O61" s="89" t="s">
        <v>25</v>
      </c>
      <c r="P61" s="89" t="s">
        <v>25</v>
      </c>
      <c r="Q61" s="89" t="s">
        <v>25</v>
      </c>
      <c r="R61" s="89" t="s">
        <v>25</v>
      </c>
      <c r="S61" s="89" t="s">
        <v>25</v>
      </c>
      <c r="T61" s="89" t="s">
        <v>25</v>
      </c>
      <c r="U61" s="5"/>
    </row>
    <row r="62" spans="1:21" ht="20.25" x14ac:dyDescent="0.25">
      <c r="A62" s="35" t="s">
        <v>106</v>
      </c>
      <c r="B62" s="45" t="s">
        <v>107</v>
      </c>
      <c r="C62" s="89">
        <v>100</v>
      </c>
      <c r="D62" s="89">
        <v>-10</v>
      </c>
      <c r="E62" s="89">
        <v>90</v>
      </c>
      <c r="F62" s="89">
        <v>518.09</v>
      </c>
      <c r="G62" s="89" t="s">
        <v>25</v>
      </c>
      <c r="H62" s="89">
        <v>518.09</v>
      </c>
      <c r="I62" s="89">
        <v>433.99</v>
      </c>
      <c r="J62" s="89">
        <v>-10</v>
      </c>
      <c r="K62" s="89">
        <v>423.99</v>
      </c>
      <c r="L62" s="89">
        <v>83.77</v>
      </c>
      <c r="M62" s="89" t="s">
        <v>25</v>
      </c>
      <c r="N62" s="89">
        <v>81.84</v>
      </c>
      <c r="O62" s="89">
        <v>-84.1</v>
      </c>
      <c r="P62" s="89">
        <v>-10</v>
      </c>
      <c r="Q62" s="89">
        <v>-94.1</v>
      </c>
      <c r="R62" s="89">
        <v>433.99</v>
      </c>
      <c r="S62" s="89">
        <v>100</v>
      </c>
      <c r="T62" s="89">
        <v>471.1</v>
      </c>
      <c r="U62" s="5"/>
    </row>
    <row r="63" spans="1:21" ht="20.25" x14ac:dyDescent="0.25">
      <c r="A63" s="35" t="s">
        <v>108</v>
      </c>
      <c r="B63" s="45" t="s">
        <v>109</v>
      </c>
      <c r="C63" s="89" t="s">
        <v>25</v>
      </c>
      <c r="D63" s="89">
        <v>55</v>
      </c>
      <c r="E63" s="89">
        <v>55</v>
      </c>
      <c r="F63" s="89">
        <v>-18.940000000000001</v>
      </c>
      <c r="G63" s="89" t="s">
        <v>25</v>
      </c>
      <c r="H63" s="89">
        <v>-18.940000000000001</v>
      </c>
      <c r="I63" s="89">
        <v>-255.99</v>
      </c>
      <c r="J63" s="89">
        <v>32.25</v>
      </c>
      <c r="K63" s="89">
        <v>-223.74</v>
      </c>
      <c r="L63" s="89">
        <v>1351.58</v>
      </c>
      <c r="M63" s="89" t="s">
        <v>25</v>
      </c>
      <c r="N63" s="89">
        <v>1181.31</v>
      </c>
      <c r="O63" s="89">
        <v>-237.05</v>
      </c>
      <c r="P63" s="89">
        <v>32.25</v>
      </c>
      <c r="Q63" s="89">
        <v>-204.8</v>
      </c>
      <c r="R63" s="89" t="s">
        <v>25</v>
      </c>
      <c r="S63" s="89">
        <v>58.64</v>
      </c>
      <c r="T63" s="89">
        <v>-406.8</v>
      </c>
      <c r="U63" s="5"/>
    </row>
    <row r="64" spans="1:21" ht="20.25" x14ac:dyDescent="0.25">
      <c r="A64" s="38" t="s">
        <v>110</v>
      </c>
      <c r="B64" s="43" t="s">
        <v>111</v>
      </c>
      <c r="C64" s="88" t="s">
        <v>25</v>
      </c>
      <c r="D64" s="88" t="s">
        <v>25</v>
      </c>
      <c r="E64" s="88" t="s">
        <v>25</v>
      </c>
      <c r="F64" s="88">
        <v>-19.239999999999998</v>
      </c>
      <c r="G64" s="88" t="s">
        <v>25</v>
      </c>
      <c r="H64" s="88">
        <v>-19.239999999999998</v>
      </c>
      <c r="I64" s="88">
        <v>-255.99</v>
      </c>
      <c r="J64" s="88" t="s">
        <v>25</v>
      </c>
      <c r="K64" s="88">
        <v>-255.99</v>
      </c>
      <c r="L64" s="88">
        <v>1330.51</v>
      </c>
      <c r="M64" s="88" t="s">
        <v>25</v>
      </c>
      <c r="N64" s="88">
        <v>1330.51</v>
      </c>
      <c r="O64" s="88">
        <v>-236.75</v>
      </c>
      <c r="P64" s="88" t="s">
        <v>25</v>
      </c>
      <c r="Q64" s="88">
        <v>-236.75</v>
      </c>
      <c r="R64" s="88" t="s">
        <v>25</v>
      </c>
      <c r="S64" s="88" t="s">
        <v>25</v>
      </c>
      <c r="T64" s="88" t="s">
        <v>25</v>
      </c>
      <c r="U64" s="5"/>
    </row>
    <row r="65" spans="1:21" ht="20.25" x14ac:dyDescent="0.25">
      <c r="A65" s="38" t="s">
        <v>112</v>
      </c>
      <c r="B65" s="43" t="s">
        <v>113</v>
      </c>
      <c r="C65" s="88" t="s">
        <v>25</v>
      </c>
      <c r="D65" s="88">
        <v>55</v>
      </c>
      <c r="E65" s="88">
        <v>55</v>
      </c>
      <c r="F65" s="88">
        <v>0.3</v>
      </c>
      <c r="G65" s="88" t="s">
        <v>25</v>
      </c>
      <c r="H65" s="88">
        <v>0.3</v>
      </c>
      <c r="I65" s="88" t="s">
        <v>25</v>
      </c>
      <c r="J65" s="88">
        <v>32.25</v>
      </c>
      <c r="K65" s="88">
        <v>32.25</v>
      </c>
      <c r="L65" s="88" t="s">
        <v>25</v>
      </c>
      <c r="M65" s="88" t="s">
        <v>25</v>
      </c>
      <c r="N65" s="88">
        <v>10750</v>
      </c>
      <c r="O65" s="88">
        <v>-0.3</v>
      </c>
      <c r="P65" s="88">
        <v>32.25</v>
      </c>
      <c r="Q65" s="88">
        <v>31.95</v>
      </c>
      <c r="R65" s="88" t="s">
        <v>25</v>
      </c>
      <c r="S65" s="88">
        <v>58.64</v>
      </c>
      <c r="T65" s="88">
        <v>58.64</v>
      </c>
      <c r="U65" s="5"/>
    </row>
    <row r="66" spans="1:21" ht="20.25" x14ac:dyDescent="0.25">
      <c r="A66" s="38" t="s">
        <v>114</v>
      </c>
      <c r="B66" s="43" t="s">
        <v>115</v>
      </c>
      <c r="C66" s="88" t="s">
        <v>25</v>
      </c>
      <c r="D66" s="88" t="s">
        <v>25</v>
      </c>
      <c r="E66" s="88" t="s">
        <v>25</v>
      </c>
      <c r="F66" s="88" t="s">
        <v>25</v>
      </c>
      <c r="G66" s="88" t="s">
        <v>25</v>
      </c>
      <c r="H66" s="88" t="s">
        <v>25</v>
      </c>
      <c r="I66" s="88" t="s">
        <v>25</v>
      </c>
      <c r="J66" s="88" t="s">
        <v>25</v>
      </c>
      <c r="K66" s="88" t="s">
        <v>25</v>
      </c>
      <c r="L66" s="88" t="s">
        <v>25</v>
      </c>
      <c r="M66" s="88" t="s">
        <v>25</v>
      </c>
      <c r="N66" s="88" t="s">
        <v>25</v>
      </c>
      <c r="O66" s="88" t="s">
        <v>25</v>
      </c>
      <c r="P66" s="88" t="s">
        <v>25</v>
      </c>
      <c r="Q66" s="88" t="s">
        <v>25</v>
      </c>
      <c r="R66" s="88" t="s">
        <v>25</v>
      </c>
      <c r="S66" s="88" t="s">
        <v>25</v>
      </c>
      <c r="T66" s="88" t="s">
        <v>25</v>
      </c>
      <c r="U66" s="5"/>
    </row>
  </sheetData>
  <mergeCells count="29">
    <mergeCell ref="N13:N14"/>
    <mergeCell ref="Q13:Q14"/>
    <mergeCell ref="I13:I14"/>
    <mergeCell ref="J13:J14"/>
    <mergeCell ref="K13:K14"/>
    <mergeCell ref="L13:L14"/>
    <mergeCell ref="M13:M14"/>
    <mergeCell ref="O13:O14"/>
    <mergeCell ref="P13:P14"/>
    <mergeCell ref="R13:R14"/>
    <mergeCell ref="S13:S14"/>
    <mergeCell ref="R11:T12"/>
    <mergeCell ref="T13:T14"/>
    <mergeCell ref="A3:T3"/>
    <mergeCell ref="A5:T5"/>
    <mergeCell ref="E7:M7"/>
    <mergeCell ref="C11:E12"/>
    <mergeCell ref="F11:H12"/>
    <mergeCell ref="I11:K12"/>
    <mergeCell ref="L11:N12"/>
    <mergeCell ref="O11:Q12"/>
    <mergeCell ref="A11:A14"/>
    <mergeCell ref="B11:B14"/>
    <mergeCell ref="C13:C14"/>
    <mergeCell ref="D13:D14"/>
    <mergeCell ref="E13:E14"/>
    <mergeCell ref="F13:F14"/>
    <mergeCell ref="G13:G14"/>
    <mergeCell ref="H13:H14"/>
  </mergeCells>
  <pageMargins left="0.70866141732283472" right="0.19685039370078741" top="0.17" bottom="0.15748031496062992" header="0.17" footer="0.31496062992125984"/>
  <pageSetup paperSize="9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zoomScaleSheetLayoutView="100" workbookViewId="0">
      <selection activeCell="U65" sqref="A1:U65"/>
    </sheetView>
  </sheetViews>
  <sheetFormatPr defaultRowHeight="15" x14ac:dyDescent="0.25"/>
  <cols>
    <col min="1" max="1" width="50.140625" style="1" customWidth="1"/>
    <col min="2" max="2" width="35.42578125" style="1" hidden="1" customWidth="1"/>
    <col min="3" max="11" width="15" style="1" customWidth="1"/>
    <col min="12" max="14" width="10.5703125" style="1" customWidth="1"/>
    <col min="15" max="17" width="13.7109375" style="1" customWidth="1"/>
    <col min="18" max="21" width="10.5703125" style="1" customWidth="1"/>
    <col min="22" max="16384" width="9.140625" style="1"/>
  </cols>
  <sheetData>
    <row r="1" spans="1:21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80" customFormat="1" ht="18.75" customHeight="1" x14ac:dyDescent="0.3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79"/>
    </row>
    <row r="3" spans="1:21" s="80" customFormat="1" ht="15" customHeigh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0" customFormat="1" ht="15.75" customHeight="1" x14ac:dyDescent="0.35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79"/>
    </row>
    <row r="5" spans="1:21" s="80" customFormat="1" ht="15" customHeight="1" x14ac:dyDescent="0.3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80" customFormat="1" ht="15" customHeight="1" x14ac:dyDescent="0.35">
      <c r="A6" s="79"/>
      <c r="B6" s="79"/>
      <c r="C6" s="79"/>
      <c r="D6" s="79"/>
      <c r="E6" s="136" t="s">
        <v>120</v>
      </c>
      <c r="F6" s="137"/>
      <c r="G6" s="137"/>
      <c r="H6" s="137"/>
      <c r="I6" s="137"/>
      <c r="J6" s="137"/>
      <c r="K6" s="137"/>
      <c r="L6" s="137"/>
      <c r="M6" s="137"/>
      <c r="N6" s="79"/>
      <c r="O6" s="79"/>
      <c r="P6" s="79"/>
      <c r="Q6" s="79"/>
      <c r="R6" s="79"/>
      <c r="S6" s="79"/>
      <c r="T6" s="79"/>
      <c r="U6" s="79"/>
    </row>
    <row r="7" spans="1:21" s="80" customFormat="1" ht="15" customHeight="1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80" customFormat="1" ht="15" customHeight="1" x14ac:dyDescent="0.35">
      <c r="A8" s="102" t="s">
        <v>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81" customFormat="1" ht="21.75" customHeight="1" x14ac:dyDescent="0.25">
      <c r="A10" s="144" t="s">
        <v>4</v>
      </c>
      <c r="B10" s="144" t="s">
        <v>5</v>
      </c>
      <c r="C10" s="144" t="s">
        <v>6</v>
      </c>
      <c r="D10" s="145"/>
      <c r="E10" s="145"/>
      <c r="F10" s="162" t="s">
        <v>7</v>
      </c>
      <c r="G10" s="163"/>
      <c r="H10" s="163"/>
      <c r="I10" s="162" t="s">
        <v>8</v>
      </c>
      <c r="J10" s="163"/>
      <c r="K10" s="163"/>
      <c r="L10" s="144" t="s">
        <v>9</v>
      </c>
      <c r="M10" s="145"/>
      <c r="N10" s="145"/>
      <c r="O10" s="144" t="s">
        <v>10</v>
      </c>
      <c r="P10" s="145"/>
      <c r="Q10" s="145"/>
      <c r="R10" s="144" t="s">
        <v>11</v>
      </c>
      <c r="S10" s="145"/>
      <c r="T10" s="145"/>
      <c r="U10" s="104"/>
    </row>
    <row r="11" spans="1:21" s="81" customFormat="1" ht="15" customHeight="1" x14ac:dyDescent="0.25">
      <c r="A11" s="145"/>
      <c r="B11" s="145"/>
      <c r="C11" s="145"/>
      <c r="D11" s="145"/>
      <c r="E11" s="145"/>
      <c r="F11" s="163"/>
      <c r="G11" s="163"/>
      <c r="H11" s="163"/>
      <c r="I11" s="163"/>
      <c r="J11" s="163"/>
      <c r="K11" s="163"/>
      <c r="L11" s="145"/>
      <c r="M11" s="145"/>
      <c r="N11" s="145"/>
      <c r="O11" s="145"/>
      <c r="P11" s="145"/>
      <c r="Q11" s="145"/>
      <c r="R11" s="145"/>
      <c r="S11" s="145"/>
      <c r="T11" s="145"/>
      <c r="U11" s="104"/>
    </row>
    <row r="12" spans="1:21" s="81" customFormat="1" ht="15" customHeight="1" x14ac:dyDescent="0.25">
      <c r="A12" s="145"/>
      <c r="B12" s="145"/>
      <c r="C12" s="144" t="s">
        <v>12</v>
      </c>
      <c r="D12" s="144" t="s">
        <v>13</v>
      </c>
      <c r="E12" s="144" t="s">
        <v>14</v>
      </c>
      <c r="F12" s="144" t="s">
        <v>12</v>
      </c>
      <c r="G12" s="144" t="s">
        <v>13</v>
      </c>
      <c r="H12" s="144" t="s">
        <v>14</v>
      </c>
      <c r="I12" s="144" t="s">
        <v>12</v>
      </c>
      <c r="J12" s="144" t="s">
        <v>13</v>
      </c>
      <c r="K12" s="144" t="s">
        <v>15</v>
      </c>
      <c r="L12" s="144" t="s">
        <v>12</v>
      </c>
      <c r="M12" s="144" t="s">
        <v>13</v>
      </c>
      <c r="N12" s="144" t="s">
        <v>14</v>
      </c>
      <c r="O12" s="144" t="s">
        <v>12</v>
      </c>
      <c r="P12" s="144" t="s">
        <v>13</v>
      </c>
      <c r="Q12" s="144" t="s">
        <v>14</v>
      </c>
      <c r="R12" s="144" t="s">
        <v>12</v>
      </c>
      <c r="S12" s="144" t="s">
        <v>13</v>
      </c>
      <c r="T12" s="144" t="s">
        <v>14</v>
      </c>
      <c r="U12" s="104"/>
    </row>
    <row r="13" spans="1:21" s="81" customFormat="1" ht="1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04"/>
    </row>
    <row r="14" spans="1:21" ht="1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5"/>
    </row>
    <row r="15" spans="1:21" ht="19.5" x14ac:dyDescent="0.25">
      <c r="A15" s="30" t="s">
        <v>17</v>
      </c>
      <c r="B15" s="40" t="s">
        <v>18</v>
      </c>
      <c r="C15" s="84">
        <v>141690.76</v>
      </c>
      <c r="D15" s="84">
        <v>14439.23</v>
      </c>
      <c r="E15" s="84">
        <v>156129.99</v>
      </c>
      <c r="F15" s="84">
        <v>24196.62</v>
      </c>
      <c r="G15" s="84">
        <v>3745.15</v>
      </c>
      <c r="H15" s="84">
        <v>27941.77</v>
      </c>
      <c r="I15" s="84">
        <v>31372.31</v>
      </c>
      <c r="J15" s="84">
        <v>3681.1</v>
      </c>
      <c r="K15" s="84">
        <v>35053.4</v>
      </c>
      <c r="L15" s="84">
        <v>129.66</v>
      </c>
      <c r="M15" s="84">
        <v>98.29</v>
      </c>
      <c r="N15" s="84">
        <v>125.45</v>
      </c>
      <c r="O15" s="84">
        <v>7175.69</v>
      </c>
      <c r="P15" s="84">
        <v>-64.05</v>
      </c>
      <c r="Q15" s="84">
        <v>7111.63</v>
      </c>
      <c r="R15" s="84">
        <v>22.14</v>
      </c>
      <c r="S15" s="84">
        <v>25.49</v>
      </c>
      <c r="T15" s="84">
        <v>22.45</v>
      </c>
      <c r="U15" s="124"/>
    </row>
    <row r="16" spans="1:21" ht="28.5" x14ac:dyDescent="0.25">
      <c r="A16" s="30" t="s">
        <v>19</v>
      </c>
      <c r="B16" s="40"/>
      <c r="C16" s="84">
        <v>141690.76</v>
      </c>
      <c r="D16" s="84">
        <v>14439.23</v>
      </c>
      <c r="E16" s="84">
        <v>156129.99</v>
      </c>
      <c r="F16" s="84">
        <v>24207.56</v>
      </c>
      <c r="G16" s="84">
        <v>3745.15</v>
      </c>
      <c r="H16" s="84">
        <v>27952.71</v>
      </c>
      <c r="I16" s="84">
        <v>31372.31</v>
      </c>
      <c r="J16" s="84">
        <v>3678.2</v>
      </c>
      <c r="K16" s="84">
        <v>35050.5</v>
      </c>
      <c r="L16" s="84">
        <v>129.6</v>
      </c>
      <c r="M16" s="84">
        <v>98.21</v>
      </c>
      <c r="N16" s="84">
        <v>125.39</v>
      </c>
      <c r="O16" s="84">
        <v>7164.75</v>
      </c>
      <c r="P16" s="84">
        <v>-66.95</v>
      </c>
      <c r="Q16" s="84">
        <v>7097.79</v>
      </c>
      <c r="R16" s="84">
        <v>22.14</v>
      </c>
      <c r="S16" s="84">
        <v>25.47</v>
      </c>
      <c r="T16" s="84">
        <v>22.45</v>
      </c>
      <c r="U16" s="124"/>
    </row>
    <row r="17" spans="1:21" ht="19.5" x14ac:dyDescent="0.25">
      <c r="A17" s="30" t="s">
        <v>20</v>
      </c>
      <c r="B17" s="40"/>
      <c r="C17" s="84">
        <v>124934.69</v>
      </c>
      <c r="D17" s="84">
        <v>14338.97</v>
      </c>
      <c r="E17" s="84">
        <v>139273.66</v>
      </c>
      <c r="F17" s="84">
        <v>22716.35</v>
      </c>
      <c r="G17" s="84">
        <v>3677.14</v>
      </c>
      <c r="H17" s="84">
        <v>26393.5</v>
      </c>
      <c r="I17" s="84">
        <v>27984.65</v>
      </c>
      <c r="J17" s="84">
        <v>3658.59</v>
      </c>
      <c r="K17" s="84">
        <v>31643.24</v>
      </c>
      <c r="L17" s="84">
        <v>123.19</v>
      </c>
      <c r="M17" s="84">
        <v>99.5</v>
      </c>
      <c r="N17" s="84">
        <v>119.89</v>
      </c>
      <c r="O17" s="84">
        <v>5268.3</v>
      </c>
      <c r="P17" s="84">
        <v>-18.55</v>
      </c>
      <c r="Q17" s="84">
        <v>5249.74</v>
      </c>
      <c r="R17" s="84">
        <v>22.4</v>
      </c>
      <c r="S17" s="84">
        <v>25.52</v>
      </c>
      <c r="T17" s="84">
        <v>22.72</v>
      </c>
      <c r="U17" s="124"/>
    </row>
    <row r="18" spans="1:21" ht="19.5" x14ac:dyDescent="0.25">
      <c r="A18" s="21" t="s">
        <v>21</v>
      </c>
      <c r="B18" s="43" t="s">
        <v>22</v>
      </c>
      <c r="C18" s="85">
        <v>69984.69</v>
      </c>
      <c r="D18" s="85">
        <v>2598.87</v>
      </c>
      <c r="E18" s="85">
        <v>72583.56</v>
      </c>
      <c r="F18" s="85">
        <v>13334.84</v>
      </c>
      <c r="G18" s="85">
        <v>503.2</v>
      </c>
      <c r="H18" s="85">
        <v>13838.05</v>
      </c>
      <c r="I18" s="85">
        <v>14732.61</v>
      </c>
      <c r="J18" s="85">
        <v>555.95000000000005</v>
      </c>
      <c r="K18" s="85">
        <v>15288.56</v>
      </c>
      <c r="L18" s="85">
        <v>110.48</v>
      </c>
      <c r="M18" s="85">
        <v>110.48</v>
      </c>
      <c r="N18" s="85">
        <v>110.48</v>
      </c>
      <c r="O18" s="85">
        <v>1397.77</v>
      </c>
      <c r="P18" s="85">
        <v>52.75</v>
      </c>
      <c r="Q18" s="85">
        <v>1450.51</v>
      </c>
      <c r="R18" s="85">
        <v>21.05</v>
      </c>
      <c r="S18" s="85">
        <v>21.39</v>
      </c>
      <c r="T18" s="85">
        <v>21.06</v>
      </c>
      <c r="U18" s="124"/>
    </row>
    <row r="19" spans="1:21" ht="19.5" x14ac:dyDescent="0.25">
      <c r="A19" s="21" t="s">
        <v>23</v>
      </c>
      <c r="B19" s="43" t="s">
        <v>24</v>
      </c>
      <c r="C19" s="85">
        <v>9140.7999999999993</v>
      </c>
      <c r="D19" s="85" t="s">
        <v>25</v>
      </c>
      <c r="E19" s="85">
        <v>9140.7999999999993</v>
      </c>
      <c r="F19" s="85">
        <v>2136.13</v>
      </c>
      <c r="G19" s="85" t="s">
        <v>25</v>
      </c>
      <c r="H19" s="85">
        <v>2136.13</v>
      </c>
      <c r="I19" s="85">
        <v>2157.79</v>
      </c>
      <c r="J19" s="85" t="s">
        <v>25</v>
      </c>
      <c r="K19" s="85">
        <v>2157.79</v>
      </c>
      <c r="L19" s="85">
        <v>101.01</v>
      </c>
      <c r="M19" s="85" t="s">
        <v>25</v>
      </c>
      <c r="N19" s="85">
        <v>101.01</v>
      </c>
      <c r="O19" s="85">
        <v>21.66</v>
      </c>
      <c r="P19" s="85" t="s">
        <v>25</v>
      </c>
      <c r="Q19" s="85">
        <v>21.66</v>
      </c>
      <c r="R19" s="85">
        <v>23.61</v>
      </c>
      <c r="S19" s="85" t="s">
        <v>25</v>
      </c>
      <c r="T19" s="85">
        <v>23.61</v>
      </c>
      <c r="U19" s="124"/>
    </row>
    <row r="20" spans="1:21" ht="19.5" x14ac:dyDescent="0.25">
      <c r="A20" s="35" t="s">
        <v>26</v>
      </c>
      <c r="B20" s="45" t="s">
        <v>27</v>
      </c>
      <c r="C20" s="86">
        <v>34341.4</v>
      </c>
      <c r="D20" s="86">
        <v>1245</v>
      </c>
      <c r="E20" s="86">
        <v>35586.400000000001</v>
      </c>
      <c r="F20" s="86">
        <v>6590.92</v>
      </c>
      <c r="G20" s="86">
        <v>471.88</v>
      </c>
      <c r="H20" s="86">
        <v>7062.8</v>
      </c>
      <c r="I20" s="86">
        <v>8377.24</v>
      </c>
      <c r="J20" s="86">
        <v>246.9</v>
      </c>
      <c r="K20" s="86">
        <v>8624.14</v>
      </c>
      <c r="L20" s="86">
        <v>127.1</v>
      </c>
      <c r="M20" s="86">
        <v>52.32</v>
      </c>
      <c r="N20" s="86">
        <v>122.11</v>
      </c>
      <c r="O20" s="86">
        <v>1786.32</v>
      </c>
      <c r="P20" s="86">
        <v>-224.98</v>
      </c>
      <c r="Q20" s="86">
        <v>1561.34</v>
      </c>
      <c r="R20" s="86">
        <v>24.39</v>
      </c>
      <c r="S20" s="86">
        <v>19.829999999999998</v>
      </c>
      <c r="T20" s="86">
        <v>24.23</v>
      </c>
      <c r="U20" s="124"/>
    </row>
    <row r="21" spans="1:21" ht="30" x14ac:dyDescent="0.25">
      <c r="A21" s="38" t="s">
        <v>28</v>
      </c>
      <c r="B21" s="43" t="s">
        <v>29</v>
      </c>
      <c r="C21" s="85">
        <v>23222.400000000001</v>
      </c>
      <c r="D21" s="85" t="s">
        <v>25</v>
      </c>
      <c r="E21" s="85">
        <v>23222.400000000001</v>
      </c>
      <c r="F21" s="85">
        <v>3946.34</v>
      </c>
      <c r="G21" s="85" t="s">
        <v>25</v>
      </c>
      <c r="H21" s="85">
        <v>3946.34</v>
      </c>
      <c r="I21" s="85">
        <v>5691.18</v>
      </c>
      <c r="J21" s="85" t="s">
        <v>25</v>
      </c>
      <c r="K21" s="85">
        <v>5691.18</v>
      </c>
      <c r="L21" s="85">
        <v>144.21</v>
      </c>
      <c r="M21" s="85" t="s">
        <v>25</v>
      </c>
      <c r="N21" s="85">
        <v>144.21</v>
      </c>
      <c r="O21" s="85">
        <v>1744.84</v>
      </c>
      <c r="P21" s="85" t="s">
        <v>25</v>
      </c>
      <c r="Q21" s="85">
        <v>1744.84</v>
      </c>
      <c r="R21" s="85">
        <v>24.51</v>
      </c>
      <c r="S21" s="85" t="s">
        <v>25</v>
      </c>
      <c r="T21" s="85">
        <v>24.51</v>
      </c>
      <c r="U21" s="124"/>
    </row>
    <row r="22" spans="1:21" ht="19.5" x14ac:dyDescent="0.25">
      <c r="A22" s="38" t="s">
        <v>30</v>
      </c>
      <c r="B22" s="43" t="s">
        <v>31</v>
      </c>
      <c r="C22" s="85">
        <v>7984</v>
      </c>
      <c r="D22" s="85" t="s">
        <v>25</v>
      </c>
      <c r="E22" s="85">
        <v>7984</v>
      </c>
      <c r="F22" s="85">
        <v>1415.5</v>
      </c>
      <c r="G22" s="85" t="s">
        <v>25</v>
      </c>
      <c r="H22" s="85">
        <v>1415.5</v>
      </c>
      <c r="I22" s="85">
        <v>2056.0300000000002</v>
      </c>
      <c r="J22" s="85" t="s">
        <v>25</v>
      </c>
      <c r="K22" s="85">
        <v>2056.0300000000002</v>
      </c>
      <c r="L22" s="85">
        <v>145.25</v>
      </c>
      <c r="M22" s="85" t="s">
        <v>25</v>
      </c>
      <c r="N22" s="85">
        <v>145.25</v>
      </c>
      <c r="O22" s="85">
        <v>640.53</v>
      </c>
      <c r="P22" s="85" t="s">
        <v>25</v>
      </c>
      <c r="Q22" s="85">
        <v>640.53</v>
      </c>
      <c r="R22" s="85">
        <v>25.75</v>
      </c>
      <c r="S22" s="85" t="s">
        <v>25</v>
      </c>
      <c r="T22" s="85">
        <v>25.75</v>
      </c>
      <c r="U22" s="124"/>
    </row>
    <row r="23" spans="1:21" ht="19.5" x14ac:dyDescent="0.25">
      <c r="A23" s="38" t="s">
        <v>32</v>
      </c>
      <c r="B23" s="43" t="s">
        <v>33</v>
      </c>
      <c r="C23" s="85">
        <v>2905</v>
      </c>
      <c r="D23" s="85">
        <v>1245</v>
      </c>
      <c r="E23" s="85">
        <v>4150</v>
      </c>
      <c r="F23" s="85">
        <v>1131.57</v>
      </c>
      <c r="G23" s="85">
        <v>471.88</v>
      </c>
      <c r="H23" s="85">
        <v>1603.45</v>
      </c>
      <c r="I23" s="85">
        <v>576.09</v>
      </c>
      <c r="J23" s="85">
        <v>246.9</v>
      </c>
      <c r="K23" s="85">
        <v>822.99</v>
      </c>
      <c r="L23" s="85">
        <v>50.91</v>
      </c>
      <c r="M23" s="85">
        <v>52.32</v>
      </c>
      <c r="N23" s="85">
        <v>51.33</v>
      </c>
      <c r="O23" s="85">
        <v>-555.48</v>
      </c>
      <c r="P23" s="85">
        <v>-224.98</v>
      </c>
      <c r="Q23" s="85">
        <v>-780.46</v>
      </c>
      <c r="R23" s="85">
        <v>19.829999999999998</v>
      </c>
      <c r="S23" s="85">
        <v>19.829999999999998</v>
      </c>
      <c r="T23" s="85">
        <v>19.829999999999998</v>
      </c>
      <c r="U23" s="124"/>
    </row>
    <row r="24" spans="1:21" ht="30" x14ac:dyDescent="0.25">
      <c r="A24" s="38" t="s">
        <v>34</v>
      </c>
      <c r="B24" s="43" t="s">
        <v>35</v>
      </c>
      <c r="C24" s="85">
        <v>230</v>
      </c>
      <c r="D24" s="85" t="s">
        <v>25</v>
      </c>
      <c r="E24" s="85">
        <v>230</v>
      </c>
      <c r="F24" s="85">
        <v>97.52</v>
      </c>
      <c r="G24" s="85" t="s">
        <v>25</v>
      </c>
      <c r="H24" s="85">
        <v>97.52</v>
      </c>
      <c r="I24" s="85">
        <v>53.94</v>
      </c>
      <c r="J24" s="85" t="s">
        <v>25</v>
      </c>
      <c r="K24" s="85">
        <v>53.94</v>
      </c>
      <c r="L24" s="85">
        <v>55.31</v>
      </c>
      <c r="M24" s="85" t="s">
        <v>25</v>
      </c>
      <c r="N24" s="85">
        <v>55.31</v>
      </c>
      <c r="O24" s="85">
        <v>-43.58</v>
      </c>
      <c r="P24" s="85" t="s">
        <v>25</v>
      </c>
      <c r="Q24" s="85">
        <v>-43.58</v>
      </c>
      <c r="R24" s="85">
        <v>23.45</v>
      </c>
      <c r="S24" s="85" t="s">
        <v>25</v>
      </c>
      <c r="T24" s="85">
        <v>23.45</v>
      </c>
      <c r="U24" s="124"/>
    </row>
    <row r="25" spans="1:21" ht="19.5" x14ac:dyDescent="0.25">
      <c r="A25" s="35" t="s">
        <v>36</v>
      </c>
      <c r="B25" s="45" t="s">
        <v>37</v>
      </c>
      <c r="C25" s="86">
        <v>9759.7999999999993</v>
      </c>
      <c r="D25" s="86">
        <v>10465.299999999999</v>
      </c>
      <c r="E25" s="86">
        <v>20225.099999999999</v>
      </c>
      <c r="F25" s="86">
        <v>282.83999999999997</v>
      </c>
      <c r="G25" s="86">
        <v>2697.92</v>
      </c>
      <c r="H25" s="86">
        <v>2980.76</v>
      </c>
      <c r="I25" s="86">
        <v>2460.83</v>
      </c>
      <c r="J25" s="86">
        <v>2852.78</v>
      </c>
      <c r="K25" s="86">
        <v>5313.61</v>
      </c>
      <c r="L25" s="86">
        <v>870.04</v>
      </c>
      <c r="M25" s="86">
        <v>105.74</v>
      </c>
      <c r="N25" s="86">
        <v>178.26</v>
      </c>
      <c r="O25" s="86">
        <v>2177.9899999999998</v>
      </c>
      <c r="P25" s="86">
        <v>154.86000000000001</v>
      </c>
      <c r="Q25" s="86">
        <v>2332.85</v>
      </c>
      <c r="R25" s="86">
        <v>25.21</v>
      </c>
      <c r="S25" s="86">
        <v>27.26</v>
      </c>
      <c r="T25" s="86">
        <v>26.27</v>
      </c>
      <c r="U25" s="124"/>
    </row>
    <row r="26" spans="1:21" ht="19.5" x14ac:dyDescent="0.25">
      <c r="A26" s="38" t="s">
        <v>38</v>
      </c>
      <c r="B26" s="43" t="s">
        <v>39</v>
      </c>
      <c r="C26" s="85" t="s">
        <v>25</v>
      </c>
      <c r="D26" s="85">
        <v>2025.58</v>
      </c>
      <c r="E26" s="85">
        <v>2025.58</v>
      </c>
      <c r="F26" s="85" t="s">
        <v>25</v>
      </c>
      <c r="G26" s="85">
        <v>68.88</v>
      </c>
      <c r="H26" s="85">
        <v>68.88</v>
      </c>
      <c r="I26" s="85" t="s">
        <v>25</v>
      </c>
      <c r="J26" s="85">
        <v>130.55000000000001</v>
      </c>
      <c r="K26" s="85">
        <v>130.55000000000001</v>
      </c>
      <c r="L26" s="85" t="s">
        <v>25</v>
      </c>
      <c r="M26" s="85">
        <v>189.53</v>
      </c>
      <c r="N26" s="85">
        <v>189.53</v>
      </c>
      <c r="O26" s="85" t="s">
        <v>25</v>
      </c>
      <c r="P26" s="85">
        <v>61.67</v>
      </c>
      <c r="Q26" s="85">
        <v>61.67</v>
      </c>
      <c r="R26" s="85" t="s">
        <v>25</v>
      </c>
      <c r="S26" s="85">
        <v>6.45</v>
      </c>
      <c r="T26" s="85">
        <v>6.45</v>
      </c>
      <c r="U26" s="124"/>
    </row>
    <row r="27" spans="1:21" ht="19.5" x14ac:dyDescent="0.25">
      <c r="A27" s="38" t="s">
        <v>40</v>
      </c>
      <c r="B27" s="43" t="s">
        <v>41</v>
      </c>
      <c r="C27" s="85">
        <v>9759.7999999999993</v>
      </c>
      <c r="D27" s="85" t="s">
        <v>25</v>
      </c>
      <c r="E27" s="85">
        <v>9759.7999999999993</v>
      </c>
      <c r="F27" s="85">
        <v>282.83999999999997</v>
      </c>
      <c r="G27" s="85" t="s">
        <v>25</v>
      </c>
      <c r="H27" s="85">
        <v>282.83999999999997</v>
      </c>
      <c r="I27" s="85">
        <v>2460.83</v>
      </c>
      <c r="J27" s="85" t="s">
        <v>25</v>
      </c>
      <c r="K27" s="85">
        <v>2460.83</v>
      </c>
      <c r="L27" s="85">
        <v>870.04</v>
      </c>
      <c r="M27" s="85" t="s">
        <v>25</v>
      </c>
      <c r="N27" s="85">
        <v>870.04</v>
      </c>
      <c r="O27" s="85">
        <v>2177.9899999999998</v>
      </c>
      <c r="P27" s="85" t="s">
        <v>25</v>
      </c>
      <c r="Q27" s="85">
        <v>2177.9899999999998</v>
      </c>
      <c r="R27" s="85">
        <v>25.21</v>
      </c>
      <c r="S27" s="85" t="s">
        <v>25</v>
      </c>
      <c r="T27" s="85">
        <v>25.21</v>
      </c>
      <c r="U27" s="124"/>
    </row>
    <row r="28" spans="1:21" ht="19.5" x14ac:dyDescent="0.25">
      <c r="A28" s="38" t="s">
        <v>42</v>
      </c>
      <c r="B28" s="43" t="s">
        <v>43</v>
      </c>
      <c r="C28" s="85" t="s">
        <v>25</v>
      </c>
      <c r="D28" s="85">
        <v>8439.7199999999993</v>
      </c>
      <c r="E28" s="85">
        <v>8439.7199999999993</v>
      </c>
      <c r="F28" s="85" t="s">
        <v>25</v>
      </c>
      <c r="G28" s="85">
        <v>2629.04</v>
      </c>
      <c r="H28" s="85">
        <v>2629.04</v>
      </c>
      <c r="I28" s="85" t="s">
        <v>25</v>
      </c>
      <c r="J28" s="85">
        <v>2722.23</v>
      </c>
      <c r="K28" s="85">
        <v>2722.23</v>
      </c>
      <c r="L28" s="85" t="s">
        <v>25</v>
      </c>
      <c r="M28" s="85">
        <v>103.54</v>
      </c>
      <c r="N28" s="85">
        <v>103.54</v>
      </c>
      <c r="O28" s="85" t="s">
        <v>25</v>
      </c>
      <c r="P28" s="85">
        <v>93.19</v>
      </c>
      <c r="Q28" s="85">
        <v>93.19</v>
      </c>
      <c r="R28" s="85" t="s">
        <v>25</v>
      </c>
      <c r="S28" s="85">
        <v>32.25</v>
      </c>
      <c r="T28" s="85">
        <v>32.25</v>
      </c>
      <c r="U28" s="124"/>
    </row>
    <row r="29" spans="1:21" ht="19.5" x14ac:dyDescent="0.25">
      <c r="A29" s="38" t="s">
        <v>44</v>
      </c>
      <c r="B29" s="43" t="s">
        <v>45</v>
      </c>
      <c r="C29" s="85" t="s">
        <v>25</v>
      </c>
      <c r="D29" s="85">
        <v>5356</v>
      </c>
      <c r="E29" s="85">
        <v>5356</v>
      </c>
      <c r="F29" s="85" t="s">
        <v>25</v>
      </c>
      <c r="G29" s="85">
        <v>2381.7399999999998</v>
      </c>
      <c r="H29" s="85">
        <v>2381.7399999999998</v>
      </c>
      <c r="I29" s="85" t="s">
        <v>25</v>
      </c>
      <c r="J29" s="85">
        <v>2505.8200000000002</v>
      </c>
      <c r="K29" s="85">
        <v>2505.8200000000002</v>
      </c>
      <c r="L29" s="85" t="s">
        <v>25</v>
      </c>
      <c r="M29" s="85">
        <v>105.21</v>
      </c>
      <c r="N29" s="85">
        <v>105.21</v>
      </c>
      <c r="O29" s="85" t="s">
        <v>25</v>
      </c>
      <c r="P29" s="85">
        <v>124.08</v>
      </c>
      <c r="Q29" s="85">
        <v>124.08</v>
      </c>
      <c r="R29" s="85" t="s">
        <v>25</v>
      </c>
      <c r="S29" s="85">
        <v>46.79</v>
      </c>
      <c r="T29" s="85">
        <v>46.79</v>
      </c>
      <c r="U29" s="124"/>
    </row>
    <row r="30" spans="1:21" ht="19.5" x14ac:dyDescent="0.25">
      <c r="A30" s="38" t="s">
        <v>46</v>
      </c>
      <c r="B30" s="43" t="s">
        <v>47</v>
      </c>
      <c r="C30" s="85" t="s">
        <v>25</v>
      </c>
      <c r="D30" s="85">
        <v>3083.72</v>
      </c>
      <c r="E30" s="85">
        <v>3083.72</v>
      </c>
      <c r="F30" s="85" t="s">
        <v>25</v>
      </c>
      <c r="G30" s="85">
        <v>247.31</v>
      </c>
      <c r="H30" s="85">
        <v>247.31</v>
      </c>
      <c r="I30" s="85" t="s">
        <v>25</v>
      </c>
      <c r="J30" s="85">
        <v>216.41</v>
      </c>
      <c r="K30" s="85">
        <v>216.41</v>
      </c>
      <c r="L30" s="85" t="s">
        <v>25</v>
      </c>
      <c r="M30" s="85">
        <v>87.51</v>
      </c>
      <c r="N30" s="85">
        <v>87.51</v>
      </c>
      <c r="O30" s="85" t="s">
        <v>25</v>
      </c>
      <c r="P30" s="85">
        <v>-30.9</v>
      </c>
      <c r="Q30" s="85">
        <v>-30.9</v>
      </c>
      <c r="R30" s="85" t="s">
        <v>25</v>
      </c>
      <c r="S30" s="85">
        <v>7.02</v>
      </c>
      <c r="T30" s="85">
        <v>7.02</v>
      </c>
      <c r="U30" s="124"/>
    </row>
    <row r="31" spans="1:21" ht="42.75" x14ac:dyDescent="0.25">
      <c r="A31" s="35" t="s">
        <v>48</v>
      </c>
      <c r="B31" s="45" t="s">
        <v>49</v>
      </c>
      <c r="C31" s="86">
        <v>58</v>
      </c>
      <c r="D31" s="86" t="s">
        <v>25</v>
      </c>
      <c r="E31" s="86">
        <v>58</v>
      </c>
      <c r="F31" s="86">
        <v>14.5</v>
      </c>
      <c r="G31" s="86" t="s">
        <v>25</v>
      </c>
      <c r="H31" s="86">
        <v>14.5</v>
      </c>
      <c r="I31" s="86">
        <v>21.47</v>
      </c>
      <c r="J31" s="86" t="s">
        <v>25</v>
      </c>
      <c r="K31" s="86">
        <v>21.47</v>
      </c>
      <c r="L31" s="86">
        <v>148.07</v>
      </c>
      <c r="M31" s="86" t="s">
        <v>25</v>
      </c>
      <c r="N31" s="86">
        <v>148.07</v>
      </c>
      <c r="O31" s="86">
        <v>6.97</v>
      </c>
      <c r="P31" s="86" t="s">
        <v>25</v>
      </c>
      <c r="Q31" s="86">
        <v>6.97</v>
      </c>
      <c r="R31" s="86">
        <v>37.020000000000003</v>
      </c>
      <c r="S31" s="86" t="s">
        <v>25</v>
      </c>
      <c r="T31" s="86">
        <v>37.020000000000003</v>
      </c>
      <c r="U31" s="124"/>
    </row>
    <row r="32" spans="1:21" ht="30" x14ac:dyDescent="0.25">
      <c r="A32" s="38" t="s">
        <v>50</v>
      </c>
      <c r="B32" s="43" t="s">
        <v>51</v>
      </c>
      <c r="C32" s="85">
        <v>58</v>
      </c>
      <c r="D32" s="85" t="s">
        <v>25</v>
      </c>
      <c r="E32" s="85">
        <v>58</v>
      </c>
      <c r="F32" s="85">
        <v>14.5</v>
      </c>
      <c r="G32" s="85" t="s">
        <v>25</v>
      </c>
      <c r="H32" s="85">
        <v>14.5</v>
      </c>
      <c r="I32" s="85">
        <v>21.47</v>
      </c>
      <c r="J32" s="85" t="s">
        <v>25</v>
      </c>
      <c r="K32" s="85">
        <v>21.47</v>
      </c>
      <c r="L32" s="85">
        <v>148.07</v>
      </c>
      <c r="M32" s="85" t="s">
        <v>25</v>
      </c>
      <c r="N32" s="85">
        <v>148.07</v>
      </c>
      <c r="O32" s="85">
        <v>6.97</v>
      </c>
      <c r="P32" s="85" t="s">
        <v>25</v>
      </c>
      <c r="Q32" s="85">
        <v>6.97</v>
      </c>
      <c r="R32" s="85">
        <v>37.020000000000003</v>
      </c>
      <c r="S32" s="85" t="s">
        <v>25</v>
      </c>
      <c r="T32" s="85">
        <v>37.020000000000003</v>
      </c>
      <c r="U32" s="124"/>
    </row>
    <row r="33" spans="1:21" ht="30" x14ac:dyDescent="0.25">
      <c r="A33" s="38" t="s">
        <v>52</v>
      </c>
      <c r="B33" s="43" t="s">
        <v>53</v>
      </c>
      <c r="C33" s="85">
        <v>58</v>
      </c>
      <c r="D33" s="85" t="s">
        <v>25</v>
      </c>
      <c r="E33" s="85">
        <v>58</v>
      </c>
      <c r="F33" s="85">
        <v>14.5</v>
      </c>
      <c r="G33" s="85" t="s">
        <v>25</v>
      </c>
      <c r="H33" s="85">
        <v>14.5</v>
      </c>
      <c r="I33" s="85">
        <v>21.47</v>
      </c>
      <c r="J33" s="85" t="s">
        <v>25</v>
      </c>
      <c r="K33" s="85">
        <v>21.47</v>
      </c>
      <c r="L33" s="85">
        <v>148.07</v>
      </c>
      <c r="M33" s="85" t="s">
        <v>25</v>
      </c>
      <c r="N33" s="85">
        <v>148.07</v>
      </c>
      <c r="O33" s="85">
        <v>6.97</v>
      </c>
      <c r="P33" s="85" t="s">
        <v>25</v>
      </c>
      <c r="Q33" s="85">
        <v>6.97</v>
      </c>
      <c r="R33" s="85">
        <v>37.020000000000003</v>
      </c>
      <c r="S33" s="85" t="s">
        <v>25</v>
      </c>
      <c r="T33" s="85">
        <v>37.020000000000003</v>
      </c>
      <c r="U33" s="124"/>
    </row>
    <row r="34" spans="1:21" ht="19.5" x14ac:dyDescent="0.25">
      <c r="A34" s="38" t="s">
        <v>54</v>
      </c>
      <c r="B34" s="43" t="s">
        <v>55</v>
      </c>
      <c r="C34" s="85" t="s">
        <v>25</v>
      </c>
      <c r="D34" s="85" t="s">
        <v>25</v>
      </c>
      <c r="E34" s="85" t="s">
        <v>25</v>
      </c>
      <c r="F34" s="85" t="s">
        <v>25</v>
      </c>
      <c r="G34" s="85" t="s">
        <v>25</v>
      </c>
      <c r="H34" s="85" t="s">
        <v>25</v>
      </c>
      <c r="I34" s="85" t="s">
        <v>25</v>
      </c>
      <c r="J34" s="85" t="s">
        <v>25</v>
      </c>
      <c r="K34" s="85" t="s">
        <v>25</v>
      </c>
      <c r="L34" s="85" t="s">
        <v>25</v>
      </c>
      <c r="M34" s="85" t="s">
        <v>25</v>
      </c>
      <c r="N34" s="85" t="s">
        <v>25</v>
      </c>
      <c r="O34" s="85" t="s">
        <v>25</v>
      </c>
      <c r="P34" s="85" t="s">
        <v>25</v>
      </c>
      <c r="Q34" s="85" t="s">
        <v>25</v>
      </c>
      <c r="R34" s="85" t="s">
        <v>25</v>
      </c>
      <c r="S34" s="85" t="s">
        <v>25</v>
      </c>
      <c r="T34" s="85" t="s">
        <v>25</v>
      </c>
      <c r="U34" s="124"/>
    </row>
    <row r="35" spans="1:21" ht="45" x14ac:dyDescent="0.25">
      <c r="A35" s="38" t="s">
        <v>56</v>
      </c>
      <c r="B35" s="43" t="s">
        <v>57</v>
      </c>
      <c r="C35" s="85" t="s">
        <v>25</v>
      </c>
      <c r="D35" s="85" t="s">
        <v>25</v>
      </c>
      <c r="E35" s="85" t="s">
        <v>25</v>
      </c>
      <c r="F35" s="85" t="s">
        <v>25</v>
      </c>
      <c r="G35" s="85" t="s">
        <v>25</v>
      </c>
      <c r="H35" s="85" t="s">
        <v>25</v>
      </c>
      <c r="I35" s="85" t="s">
        <v>25</v>
      </c>
      <c r="J35" s="85" t="s">
        <v>25</v>
      </c>
      <c r="K35" s="85" t="s">
        <v>25</v>
      </c>
      <c r="L35" s="85" t="s">
        <v>25</v>
      </c>
      <c r="M35" s="85" t="s">
        <v>25</v>
      </c>
      <c r="N35" s="85" t="s">
        <v>25</v>
      </c>
      <c r="O35" s="85" t="s">
        <v>25</v>
      </c>
      <c r="P35" s="85" t="s">
        <v>25</v>
      </c>
      <c r="Q35" s="85" t="s">
        <v>25</v>
      </c>
      <c r="R35" s="85" t="s">
        <v>25</v>
      </c>
      <c r="S35" s="85" t="s">
        <v>25</v>
      </c>
      <c r="T35" s="85" t="s">
        <v>25</v>
      </c>
      <c r="U35" s="124"/>
    </row>
    <row r="36" spans="1:21" ht="28.5" x14ac:dyDescent="0.25">
      <c r="A36" s="35" t="s">
        <v>58</v>
      </c>
      <c r="B36" s="45" t="s">
        <v>59</v>
      </c>
      <c r="C36" s="86">
        <v>1650</v>
      </c>
      <c r="D36" s="86">
        <v>29.8</v>
      </c>
      <c r="E36" s="86">
        <v>1679.8</v>
      </c>
      <c r="F36" s="86">
        <v>357.12</v>
      </c>
      <c r="G36" s="86">
        <v>4.1399999999999997</v>
      </c>
      <c r="H36" s="86">
        <v>361.26</v>
      </c>
      <c r="I36" s="86">
        <v>234.71</v>
      </c>
      <c r="J36" s="86">
        <v>2.96</v>
      </c>
      <c r="K36" s="86">
        <v>237.67</v>
      </c>
      <c r="L36" s="86">
        <v>65.72</v>
      </c>
      <c r="M36" s="86">
        <v>71.5</v>
      </c>
      <c r="N36" s="86">
        <v>65.790000000000006</v>
      </c>
      <c r="O36" s="86">
        <v>-122.41</v>
      </c>
      <c r="P36" s="86">
        <v>-1.18</v>
      </c>
      <c r="Q36" s="86">
        <v>-123.59</v>
      </c>
      <c r="R36" s="86">
        <v>14.22</v>
      </c>
      <c r="S36" s="86">
        <v>9.93</v>
      </c>
      <c r="T36" s="86">
        <v>14.15</v>
      </c>
      <c r="U36" s="124"/>
    </row>
    <row r="37" spans="1:21" ht="30" x14ac:dyDescent="0.25">
      <c r="A37" s="38" t="s">
        <v>60</v>
      </c>
      <c r="B37" s="43" t="s">
        <v>61</v>
      </c>
      <c r="C37" s="85">
        <v>1380</v>
      </c>
      <c r="D37" s="85" t="s">
        <v>25</v>
      </c>
      <c r="E37" s="85">
        <v>1380</v>
      </c>
      <c r="F37" s="85">
        <v>357.12</v>
      </c>
      <c r="G37" s="85" t="s">
        <v>25</v>
      </c>
      <c r="H37" s="85">
        <v>357.12</v>
      </c>
      <c r="I37" s="85">
        <v>234.71</v>
      </c>
      <c r="J37" s="85" t="s">
        <v>25</v>
      </c>
      <c r="K37" s="85">
        <v>234.71</v>
      </c>
      <c r="L37" s="85">
        <v>65.72</v>
      </c>
      <c r="M37" s="85" t="s">
        <v>25</v>
      </c>
      <c r="N37" s="85">
        <v>65.72</v>
      </c>
      <c r="O37" s="85">
        <v>-122.41</v>
      </c>
      <c r="P37" s="85" t="s">
        <v>25</v>
      </c>
      <c r="Q37" s="85">
        <v>-122.41</v>
      </c>
      <c r="R37" s="85">
        <v>17.010000000000002</v>
      </c>
      <c r="S37" s="85" t="s">
        <v>25</v>
      </c>
      <c r="T37" s="85">
        <v>17.010000000000002</v>
      </c>
      <c r="U37" s="124"/>
    </row>
    <row r="38" spans="1:21" ht="45" x14ac:dyDescent="0.25">
      <c r="A38" s="38" t="s">
        <v>62</v>
      </c>
      <c r="B38" s="43" t="s">
        <v>63</v>
      </c>
      <c r="C38" s="85" t="s">
        <v>25</v>
      </c>
      <c r="D38" s="85">
        <v>29.8</v>
      </c>
      <c r="E38" s="85">
        <v>29.8</v>
      </c>
      <c r="F38" s="85" t="s">
        <v>25</v>
      </c>
      <c r="G38" s="85">
        <v>4.1399999999999997</v>
      </c>
      <c r="H38" s="85">
        <v>4.1399999999999997</v>
      </c>
      <c r="I38" s="85" t="s">
        <v>25</v>
      </c>
      <c r="J38" s="85">
        <v>2.96</v>
      </c>
      <c r="K38" s="85">
        <v>2.96</v>
      </c>
      <c r="L38" s="85" t="s">
        <v>25</v>
      </c>
      <c r="M38" s="85">
        <v>71.5</v>
      </c>
      <c r="N38" s="85">
        <v>71.5</v>
      </c>
      <c r="O38" s="85" t="s">
        <v>25</v>
      </c>
      <c r="P38" s="85">
        <v>-1.18</v>
      </c>
      <c r="Q38" s="85">
        <v>-1.18</v>
      </c>
      <c r="R38" s="85" t="s">
        <v>25</v>
      </c>
      <c r="S38" s="85">
        <v>9.93</v>
      </c>
      <c r="T38" s="85">
        <v>9.93</v>
      </c>
      <c r="U38" s="124"/>
    </row>
    <row r="39" spans="1:21" ht="45" x14ac:dyDescent="0.25">
      <c r="A39" s="38" t="s">
        <v>64</v>
      </c>
      <c r="B39" s="43" t="s">
        <v>65</v>
      </c>
      <c r="C39" s="85">
        <v>270</v>
      </c>
      <c r="D39" s="85" t="s">
        <v>25</v>
      </c>
      <c r="E39" s="85">
        <v>270</v>
      </c>
      <c r="F39" s="85" t="s">
        <v>25</v>
      </c>
      <c r="G39" s="85" t="s">
        <v>25</v>
      </c>
      <c r="H39" s="85" t="s">
        <v>25</v>
      </c>
      <c r="I39" s="85" t="s">
        <v>25</v>
      </c>
      <c r="J39" s="85" t="s">
        <v>25</v>
      </c>
      <c r="K39" s="85" t="s">
        <v>25</v>
      </c>
      <c r="L39" s="85" t="s">
        <v>25</v>
      </c>
      <c r="M39" s="85" t="s">
        <v>25</v>
      </c>
      <c r="N39" s="85" t="s">
        <v>25</v>
      </c>
      <c r="O39" s="85" t="s">
        <v>25</v>
      </c>
      <c r="P39" s="85" t="s">
        <v>25</v>
      </c>
      <c r="Q39" s="85" t="s">
        <v>25</v>
      </c>
      <c r="R39" s="85" t="s">
        <v>25</v>
      </c>
      <c r="S39" s="85" t="s">
        <v>25</v>
      </c>
      <c r="T39" s="85" t="s">
        <v>25</v>
      </c>
      <c r="U39" s="124"/>
    </row>
    <row r="40" spans="1:21" ht="45" x14ac:dyDescent="0.25">
      <c r="A40" s="21" t="s">
        <v>66</v>
      </c>
      <c r="B40" s="43" t="s">
        <v>67</v>
      </c>
      <c r="C40" s="85" t="s">
        <v>25</v>
      </c>
      <c r="D40" s="85" t="s">
        <v>25</v>
      </c>
      <c r="E40" s="85" t="s">
        <v>25</v>
      </c>
      <c r="F40" s="85" t="s">
        <v>25</v>
      </c>
      <c r="G40" s="85" t="s">
        <v>25</v>
      </c>
      <c r="H40" s="85" t="s">
        <v>25</v>
      </c>
      <c r="I40" s="85" t="s">
        <v>25</v>
      </c>
      <c r="J40" s="85" t="s">
        <v>25</v>
      </c>
      <c r="K40" s="85" t="s">
        <v>25</v>
      </c>
      <c r="L40" s="85" t="s">
        <v>25</v>
      </c>
      <c r="M40" s="85" t="s">
        <v>25</v>
      </c>
      <c r="N40" s="85" t="s">
        <v>25</v>
      </c>
      <c r="O40" s="85" t="s">
        <v>25</v>
      </c>
      <c r="P40" s="85" t="s">
        <v>25</v>
      </c>
      <c r="Q40" s="85" t="s">
        <v>25</v>
      </c>
      <c r="R40" s="85" t="s">
        <v>25</v>
      </c>
      <c r="S40" s="85" t="s">
        <v>25</v>
      </c>
      <c r="T40" s="85" t="s">
        <v>25</v>
      </c>
      <c r="U40" s="124"/>
    </row>
    <row r="41" spans="1:21" ht="19.5" x14ac:dyDescent="0.25">
      <c r="A41" s="30" t="s">
        <v>68</v>
      </c>
      <c r="B41" s="40"/>
      <c r="C41" s="84">
        <v>16756.080000000002</v>
      </c>
      <c r="D41" s="84">
        <v>100.26</v>
      </c>
      <c r="E41" s="84">
        <v>16856.34</v>
      </c>
      <c r="F41" s="84">
        <v>1480.27</v>
      </c>
      <c r="G41" s="84">
        <v>68.010000000000005</v>
      </c>
      <c r="H41" s="84">
        <v>1548.28</v>
      </c>
      <c r="I41" s="84">
        <v>3387.65</v>
      </c>
      <c r="J41" s="84">
        <v>22.51</v>
      </c>
      <c r="K41" s="84">
        <v>3410.16</v>
      </c>
      <c r="L41" s="84">
        <v>228.85</v>
      </c>
      <c r="M41" s="84">
        <v>33.1</v>
      </c>
      <c r="N41" s="84">
        <v>220.25</v>
      </c>
      <c r="O41" s="84">
        <v>1907.38</v>
      </c>
      <c r="P41" s="84">
        <v>-45.5</v>
      </c>
      <c r="Q41" s="84">
        <v>1861.88</v>
      </c>
      <c r="R41" s="84">
        <v>20.22</v>
      </c>
      <c r="S41" s="84">
        <v>22.45</v>
      </c>
      <c r="T41" s="84">
        <v>20.23</v>
      </c>
      <c r="U41" s="124"/>
    </row>
    <row r="42" spans="1:21" ht="28.5" x14ac:dyDescent="0.25">
      <c r="A42" s="30" t="s">
        <v>69</v>
      </c>
      <c r="B42" s="40"/>
      <c r="C42" s="84">
        <v>16756.080000000002</v>
      </c>
      <c r="D42" s="84">
        <v>100.26</v>
      </c>
      <c r="E42" s="84">
        <v>16856.34</v>
      </c>
      <c r="F42" s="84">
        <v>1491.21</v>
      </c>
      <c r="G42" s="84">
        <v>68.010000000000005</v>
      </c>
      <c r="H42" s="84">
        <v>1559.22</v>
      </c>
      <c r="I42" s="84">
        <v>3387.65</v>
      </c>
      <c r="J42" s="84">
        <v>19.61</v>
      </c>
      <c r="K42" s="84">
        <v>3407.26</v>
      </c>
      <c r="L42" s="84">
        <v>227.17</v>
      </c>
      <c r="M42" s="84">
        <v>28.83</v>
      </c>
      <c r="N42" s="84">
        <v>218.52</v>
      </c>
      <c r="O42" s="84">
        <v>1896.44</v>
      </c>
      <c r="P42" s="84">
        <v>-48.4</v>
      </c>
      <c r="Q42" s="84">
        <v>1848.04</v>
      </c>
      <c r="R42" s="84">
        <v>20.22</v>
      </c>
      <c r="S42" s="84">
        <v>19.559999999999999</v>
      </c>
      <c r="T42" s="84">
        <v>20.21</v>
      </c>
      <c r="U42" s="124"/>
    </row>
    <row r="43" spans="1:21" ht="57" x14ac:dyDescent="0.25">
      <c r="A43" s="35" t="s">
        <v>70</v>
      </c>
      <c r="B43" s="45" t="s">
        <v>71</v>
      </c>
      <c r="C43" s="86">
        <v>13194.44</v>
      </c>
      <c r="D43" s="86">
        <v>72.069999999999993</v>
      </c>
      <c r="E43" s="86">
        <v>13266.51</v>
      </c>
      <c r="F43" s="86">
        <v>863.01</v>
      </c>
      <c r="G43" s="86">
        <v>54.33</v>
      </c>
      <c r="H43" s="86">
        <v>917.34</v>
      </c>
      <c r="I43" s="86">
        <v>1721.65</v>
      </c>
      <c r="J43" s="86">
        <v>7.27</v>
      </c>
      <c r="K43" s="86">
        <v>1728.92</v>
      </c>
      <c r="L43" s="86">
        <v>199.49</v>
      </c>
      <c r="M43" s="86">
        <v>13.38</v>
      </c>
      <c r="N43" s="86">
        <v>188.47</v>
      </c>
      <c r="O43" s="86">
        <v>858.64</v>
      </c>
      <c r="P43" s="86">
        <v>-47.06</v>
      </c>
      <c r="Q43" s="86">
        <v>811.58</v>
      </c>
      <c r="R43" s="86">
        <v>13.05</v>
      </c>
      <c r="S43" s="86">
        <v>10.09</v>
      </c>
      <c r="T43" s="86">
        <v>13.03</v>
      </c>
      <c r="U43" s="124"/>
    </row>
    <row r="44" spans="1:21" ht="75" x14ac:dyDescent="0.25">
      <c r="A44" s="21" t="s">
        <v>72</v>
      </c>
      <c r="B44" s="43" t="s">
        <v>73</v>
      </c>
      <c r="C44" s="85">
        <v>12579.44</v>
      </c>
      <c r="D44" s="85" t="s">
        <v>25</v>
      </c>
      <c r="E44" s="85">
        <v>12579.44</v>
      </c>
      <c r="F44" s="85">
        <v>804.38</v>
      </c>
      <c r="G44" s="85" t="s">
        <v>25</v>
      </c>
      <c r="H44" s="85">
        <v>804.38</v>
      </c>
      <c r="I44" s="85">
        <v>1662.7</v>
      </c>
      <c r="J44" s="85" t="s">
        <v>25</v>
      </c>
      <c r="K44" s="85">
        <v>1662.7</v>
      </c>
      <c r="L44" s="85">
        <v>206.71</v>
      </c>
      <c r="M44" s="85" t="s">
        <v>25</v>
      </c>
      <c r="N44" s="85">
        <v>206.71</v>
      </c>
      <c r="O44" s="85">
        <v>858.32</v>
      </c>
      <c r="P44" s="85" t="s">
        <v>25</v>
      </c>
      <c r="Q44" s="85">
        <v>858.32</v>
      </c>
      <c r="R44" s="85">
        <v>13.22</v>
      </c>
      <c r="S44" s="85" t="s">
        <v>25</v>
      </c>
      <c r="T44" s="85">
        <v>13.22</v>
      </c>
      <c r="U44" s="124"/>
    </row>
    <row r="45" spans="1:21" ht="105" x14ac:dyDescent="0.25">
      <c r="A45" s="21" t="s">
        <v>74</v>
      </c>
      <c r="B45" s="43" t="s">
        <v>75</v>
      </c>
      <c r="C45" s="85" t="s">
        <v>25</v>
      </c>
      <c r="D45" s="85">
        <v>36.07</v>
      </c>
      <c r="E45" s="85">
        <v>36.07</v>
      </c>
      <c r="F45" s="85" t="s">
        <v>25</v>
      </c>
      <c r="G45" s="85">
        <v>48.83</v>
      </c>
      <c r="H45" s="85">
        <v>48.83</v>
      </c>
      <c r="I45" s="85" t="s">
        <v>25</v>
      </c>
      <c r="J45" s="85">
        <v>7.27</v>
      </c>
      <c r="K45" s="85">
        <v>7.27</v>
      </c>
      <c r="L45" s="85" t="s">
        <v>25</v>
      </c>
      <c r="M45" s="85">
        <v>14.89</v>
      </c>
      <c r="N45" s="85">
        <v>14.89</v>
      </c>
      <c r="O45" s="85" t="s">
        <v>25</v>
      </c>
      <c r="P45" s="85">
        <v>-41.56</v>
      </c>
      <c r="Q45" s="85">
        <v>-41.56</v>
      </c>
      <c r="R45" s="85" t="s">
        <v>25</v>
      </c>
      <c r="S45" s="85">
        <v>20.16</v>
      </c>
      <c r="T45" s="85">
        <v>20.16</v>
      </c>
      <c r="U45" s="124"/>
    </row>
    <row r="46" spans="1:21" ht="120" x14ac:dyDescent="0.25">
      <c r="A46" s="21" t="s">
        <v>76</v>
      </c>
      <c r="B46" s="43" t="s">
        <v>77</v>
      </c>
      <c r="C46" s="85" t="s">
        <v>25</v>
      </c>
      <c r="D46" s="85" t="s">
        <v>25</v>
      </c>
      <c r="E46" s="85" t="s">
        <v>25</v>
      </c>
      <c r="F46" s="85" t="s">
        <v>25</v>
      </c>
      <c r="G46" s="85" t="s">
        <v>25</v>
      </c>
      <c r="H46" s="85" t="s">
        <v>25</v>
      </c>
      <c r="I46" s="85" t="s">
        <v>25</v>
      </c>
      <c r="J46" s="85" t="s">
        <v>25</v>
      </c>
      <c r="K46" s="85" t="s">
        <v>25</v>
      </c>
      <c r="L46" s="85" t="s">
        <v>25</v>
      </c>
      <c r="M46" s="85" t="s">
        <v>25</v>
      </c>
      <c r="N46" s="85" t="s">
        <v>25</v>
      </c>
      <c r="O46" s="85" t="s">
        <v>25</v>
      </c>
      <c r="P46" s="85" t="s">
        <v>25</v>
      </c>
      <c r="Q46" s="85" t="s">
        <v>25</v>
      </c>
      <c r="R46" s="85" t="s">
        <v>25</v>
      </c>
      <c r="S46" s="85" t="s">
        <v>25</v>
      </c>
      <c r="T46" s="85" t="s">
        <v>25</v>
      </c>
      <c r="U46" s="124"/>
    </row>
    <row r="47" spans="1:21" ht="90" x14ac:dyDescent="0.25">
      <c r="A47" s="21" t="s">
        <v>78</v>
      </c>
      <c r="B47" s="43" t="s">
        <v>79</v>
      </c>
      <c r="C47" s="85">
        <v>524</v>
      </c>
      <c r="D47" s="85">
        <v>36</v>
      </c>
      <c r="E47" s="85">
        <v>560</v>
      </c>
      <c r="F47" s="85">
        <v>47.52</v>
      </c>
      <c r="G47" s="85">
        <v>5.5</v>
      </c>
      <c r="H47" s="85">
        <v>53.02</v>
      </c>
      <c r="I47" s="85">
        <v>58.94</v>
      </c>
      <c r="J47" s="85" t="s">
        <v>25</v>
      </c>
      <c r="K47" s="85">
        <v>58.94</v>
      </c>
      <c r="L47" s="85">
        <v>124.03</v>
      </c>
      <c r="M47" s="85" t="s">
        <v>25</v>
      </c>
      <c r="N47" s="85">
        <v>111.17</v>
      </c>
      <c r="O47" s="85">
        <v>11.42</v>
      </c>
      <c r="P47" s="85">
        <v>-5.5</v>
      </c>
      <c r="Q47" s="85">
        <v>5.92</v>
      </c>
      <c r="R47" s="85">
        <v>11.25</v>
      </c>
      <c r="S47" s="85" t="s">
        <v>25</v>
      </c>
      <c r="T47" s="85">
        <v>10.53</v>
      </c>
      <c r="U47" s="124"/>
    </row>
    <row r="48" spans="1:21" ht="45" x14ac:dyDescent="0.25">
      <c r="A48" s="21" t="s">
        <v>80</v>
      </c>
      <c r="B48" s="43" t="s">
        <v>81</v>
      </c>
      <c r="C48" s="85" t="s">
        <v>25</v>
      </c>
      <c r="D48" s="85" t="s">
        <v>25</v>
      </c>
      <c r="E48" s="85" t="s">
        <v>25</v>
      </c>
      <c r="F48" s="85" t="s">
        <v>25</v>
      </c>
      <c r="G48" s="85" t="s">
        <v>25</v>
      </c>
      <c r="H48" s="85" t="s">
        <v>25</v>
      </c>
      <c r="I48" s="85" t="s">
        <v>25</v>
      </c>
      <c r="J48" s="85" t="s">
        <v>25</v>
      </c>
      <c r="K48" s="85" t="s">
        <v>25</v>
      </c>
      <c r="L48" s="85" t="s">
        <v>25</v>
      </c>
      <c r="M48" s="85" t="s">
        <v>25</v>
      </c>
      <c r="N48" s="85" t="s">
        <v>25</v>
      </c>
      <c r="O48" s="85" t="s">
        <v>25</v>
      </c>
      <c r="P48" s="85" t="s">
        <v>25</v>
      </c>
      <c r="Q48" s="85" t="s">
        <v>25</v>
      </c>
      <c r="R48" s="85" t="s">
        <v>25</v>
      </c>
      <c r="S48" s="85" t="s">
        <v>25</v>
      </c>
      <c r="T48" s="85" t="s">
        <v>25</v>
      </c>
      <c r="U48" s="124"/>
    </row>
    <row r="49" spans="1:21" ht="30" x14ac:dyDescent="0.25">
      <c r="A49" s="21" t="s">
        <v>82</v>
      </c>
      <c r="B49" s="43" t="s">
        <v>83</v>
      </c>
      <c r="C49" s="85" t="s">
        <v>25</v>
      </c>
      <c r="D49" s="85" t="s">
        <v>25</v>
      </c>
      <c r="E49" s="85" t="s">
        <v>25</v>
      </c>
      <c r="F49" s="85" t="s">
        <v>25</v>
      </c>
      <c r="G49" s="85" t="s">
        <v>25</v>
      </c>
      <c r="H49" s="85" t="s">
        <v>25</v>
      </c>
      <c r="I49" s="85" t="s">
        <v>25</v>
      </c>
      <c r="J49" s="85" t="s">
        <v>25</v>
      </c>
      <c r="K49" s="85" t="s">
        <v>25</v>
      </c>
      <c r="L49" s="85" t="s">
        <v>25</v>
      </c>
      <c r="M49" s="85" t="s">
        <v>25</v>
      </c>
      <c r="N49" s="85" t="s">
        <v>25</v>
      </c>
      <c r="O49" s="85" t="s">
        <v>25</v>
      </c>
      <c r="P49" s="85" t="s">
        <v>25</v>
      </c>
      <c r="Q49" s="85" t="s">
        <v>25</v>
      </c>
      <c r="R49" s="85" t="s">
        <v>25</v>
      </c>
      <c r="S49" s="85" t="s">
        <v>25</v>
      </c>
      <c r="T49" s="85" t="s">
        <v>25</v>
      </c>
      <c r="U49" s="124"/>
    </row>
    <row r="50" spans="1:21" ht="105" x14ac:dyDescent="0.25">
      <c r="A50" s="21" t="s">
        <v>84</v>
      </c>
      <c r="B50" s="43" t="s">
        <v>85</v>
      </c>
      <c r="C50" s="85" t="s">
        <v>25</v>
      </c>
      <c r="D50" s="85" t="s">
        <v>25</v>
      </c>
      <c r="E50" s="85" t="s">
        <v>25</v>
      </c>
      <c r="F50" s="85" t="s">
        <v>25</v>
      </c>
      <c r="G50" s="85" t="s">
        <v>25</v>
      </c>
      <c r="H50" s="85" t="s">
        <v>25</v>
      </c>
      <c r="I50" s="85" t="s">
        <v>25</v>
      </c>
      <c r="J50" s="85" t="s">
        <v>25</v>
      </c>
      <c r="K50" s="85" t="s">
        <v>25</v>
      </c>
      <c r="L50" s="85" t="s">
        <v>25</v>
      </c>
      <c r="M50" s="85" t="s">
        <v>25</v>
      </c>
      <c r="N50" s="85" t="s">
        <v>25</v>
      </c>
      <c r="O50" s="85" t="s">
        <v>25</v>
      </c>
      <c r="P50" s="85" t="s">
        <v>25</v>
      </c>
      <c r="Q50" s="85" t="s">
        <v>25</v>
      </c>
      <c r="R50" s="85" t="s">
        <v>25</v>
      </c>
      <c r="S50" s="85" t="s">
        <v>25</v>
      </c>
      <c r="T50" s="85" t="s">
        <v>25</v>
      </c>
      <c r="U50" s="124"/>
    </row>
    <row r="51" spans="1:21" ht="90" x14ac:dyDescent="0.25">
      <c r="A51" s="21" t="s">
        <v>86</v>
      </c>
      <c r="B51" s="43" t="s">
        <v>87</v>
      </c>
      <c r="C51" s="85">
        <v>91</v>
      </c>
      <c r="D51" s="85" t="s">
        <v>25</v>
      </c>
      <c r="E51" s="85">
        <v>91</v>
      </c>
      <c r="F51" s="85">
        <v>11.1</v>
      </c>
      <c r="G51" s="85" t="s">
        <v>25</v>
      </c>
      <c r="H51" s="85">
        <v>11.1</v>
      </c>
      <c r="I51" s="85" t="s">
        <v>25</v>
      </c>
      <c r="J51" s="85" t="s">
        <v>25</v>
      </c>
      <c r="K51" s="85" t="s">
        <v>25</v>
      </c>
      <c r="L51" s="85" t="s">
        <v>25</v>
      </c>
      <c r="M51" s="85" t="s">
        <v>25</v>
      </c>
      <c r="N51" s="85" t="s">
        <v>25</v>
      </c>
      <c r="O51" s="85">
        <v>-11.1</v>
      </c>
      <c r="P51" s="85" t="s">
        <v>25</v>
      </c>
      <c r="Q51" s="85">
        <v>-11.1</v>
      </c>
      <c r="R51" s="85" t="s">
        <v>25</v>
      </c>
      <c r="S51" s="85" t="s">
        <v>25</v>
      </c>
      <c r="T51" s="85" t="s">
        <v>25</v>
      </c>
      <c r="U51" s="124"/>
    </row>
    <row r="52" spans="1:21" ht="28.5" x14ac:dyDescent="0.25">
      <c r="A52" s="35" t="s">
        <v>88</v>
      </c>
      <c r="B52" s="45" t="s">
        <v>89</v>
      </c>
      <c r="C52" s="86">
        <v>430.6</v>
      </c>
      <c r="D52" s="86" t="s">
        <v>25</v>
      </c>
      <c r="E52" s="86">
        <v>430.6</v>
      </c>
      <c r="F52" s="86">
        <v>190.35</v>
      </c>
      <c r="G52" s="86" t="s">
        <v>25</v>
      </c>
      <c r="H52" s="86">
        <v>190.35</v>
      </c>
      <c r="I52" s="86">
        <v>130.75</v>
      </c>
      <c r="J52" s="86" t="s">
        <v>25</v>
      </c>
      <c r="K52" s="86">
        <v>130.75</v>
      </c>
      <c r="L52" s="86">
        <v>68.69</v>
      </c>
      <c r="M52" s="86" t="s">
        <v>25</v>
      </c>
      <c r="N52" s="86">
        <v>68.69</v>
      </c>
      <c r="O52" s="86">
        <v>-59.6</v>
      </c>
      <c r="P52" s="86" t="s">
        <v>25</v>
      </c>
      <c r="Q52" s="86">
        <v>-59.6</v>
      </c>
      <c r="R52" s="86">
        <v>30.36</v>
      </c>
      <c r="S52" s="86" t="s">
        <v>25</v>
      </c>
      <c r="T52" s="86">
        <v>30.36</v>
      </c>
      <c r="U52" s="124"/>
    </row>
    <row r="53" spans="1:21" ht="42.75" x14ac:dyDescent="0.25">
      <c r="A53" s="35" t="s">
        <v>90</v>
      </c>
      <c r="B53" s="45" t="s">
        <v>91</v>
      </c>
      <c r="C53" s="86">
        <v>1290</v>
      </c>
      <c r="D53" s="86">
        <v>28.19</v>
      </c>
      <c r="E53" s="86">
        <v>1318.19</v>
      </c>
      <c r="F53" s="86">
        <v>65.62</v>
      </c>
      <c r="G53" s="86" t="s">
        <v>25</v>
      </c>
      <c r="H53" s="86">
        <v>65.62</v>
      </c>
      <c r="I53" s="86">
        <v>64.599999999999994</v>
      </c>
      <c r="J53" s="86">
        <v>7.34</v>
      </c>
      <c r="K53" s="86">
        <v>71.94</v>
      </c>
      <c r="L53" s="86">
        <v>98.45</v>
      </c>
      <c r="M53" s="86" t="s">
        <v>25</v>
      </c>
      <c r="N53" s="86">
        <v>109.63</v>
      </c>
      <c r="O53" s="86">
        <v>-1.02</v>
      </c>
      <c r="P53" s="86">
        <v>7.34</v>
      </c>
      <c r="Q53" s="86">
        <v>6.32</v>
      </c>
      <c r="R53" s="86">
        <v>5.01</v>
      </c>
      <c r="S53" s="86">
        <v>26.04</v>
      </c>
      <c r="T53" s="86">
        <v>5.46</v>
      </c>
      <c r="U53" s="124"/>
    </row>
    <row r="54" spans="1:21" ht="19.5" x14ac:dyDescent="0.25">
      <c r="A54" s="21" t="s">
        <v>92</v>
      </c>
      <c r="B54" s="43" t="s">
        <v>93</v>
      </c>
      <c r="C54" s="85" t="s">
        <v>25</v>
      </c>
      <c r="D54" s="85" t="s">
        <v>25</v>
      </c>
      <c r="E54" s="85" t="s">
        <v>25</v>
      </c>
      <c r="F54" s="85" t="s">
        <v>25</v>
      </c>
      <c r="G54" s="85" t="s">
        <v>25</v>
      </c>
      <c r="H54" s="85" t="s">
        <v>25</v>
      </c>
      <c r="I54" s="85" t="s">
        <v>25</v>
      </c>
      <c r="J54" s="85" t="s">
        <v>25</v>
      </c>
      <c r="K54" s="85" t="s">
        <v>25</v>
      </c>
      <c r="L54" s="85" t="s">
        <v>25</v>
      </c>
      <c r="M54" s="85" t="s">
        <v>25</v>
      </c>
      <c r="N54" s="85" t="s">
        <v>25</v>
      </c>
      <c r="O54" s="85" t="s">
        <v>25</v>
      </c>
      <c r="P54" s="85" t="s">
        <v>25</v>
      </c>
      <c r="Q54" s="85" t="s">
        <v>25</v>
      </c>
      <c r="R54" s="85" t="s">
        <v>25</v>
      </c>
      <c r="S54" s="85" t="s">
        <v>25</v>
      </c>
      <c r="T54" s="85" t="s">
        <v>25</v>
      </c>
      <c r="U54" s="124"/>
    </row>
    <row r="55" spans="1:21" ht="19.5" x14ac:dyDescent="0.25">
      <c r="A55" s="21" t="s">
        <v>94</v>
      </c>
      <c r="B55" s="43" t="s">
        <v>95</v>
      </c>
      <c r="C55" s="85">
        <v>1290</v>
      </c>
      <c r="D55" s="85">
        <v>28.19</v>
      </c>
      <c r="E55" s="85">
        <v>1318.19</v>
      </c>
      <c r="F55" s="85">
        <v>65.62</v>
      </c>
      <c r="G55" s="85" t="s">
        <v>25</v>
      </c>
      <c r="H55" s="85">
        <v>65.62</v>
      </c>
      <c r="I55" s="85">
        <v>64.599999999999994</v>
      </c>
      <c r="J55" s="85">
        <v>7.34</v>
      </c>
      <c r="K55" s="85">
        <v>71.94</v>
      </c>
      <c r="L55" s="85">
        <v>98.45</v>
      </c>
      <c r="M55" s="85" t="s">
        <v>25</v>
      </c>
      <c r="N55" s="85">
        <v>109.63</v>
      </c>
      <c r="O55" s="85">
        <v>-1.02</v>
      </c>
      <c r="P55" s="85">
        <v>7.34</v>
      </c>
      <c r="Q55" s="85">
        <v>6.32</v>
      </c>
      <c r="R55" s="85">
        <v>5.01</v>
      </c>
      <c r="S55" s="85">
        <v>26.04</v>
      </c>
      <c r="T55" s="85">
        <v>5.46</v>
      </c>
      <c r="U55" s="124"/>
    </row>
    <row r="56" spans="1:21" ht="28.5" x14ac:dyDescent="0.25">
      <c r="A56" s="35" t="s">
        <v>96</v>
      </c>
      <c r="B56" s="45" t="s">
        <v>97</v>
      </c>
      <c r="C56" s="86">
        <v>450</v>
      </c>
      <c r="D56" s="86" t="s">
        <v>25</v>
      </c>
      <c r="E56" s="86">
        <v>450</v>
      </c>
      <c r="F56" s="86">
        <v>100</v>
      </c>
      <c r="G56" s="86">
        <v>13.68</v>
      </c>
      <c r="H56" s="86">
        <v>113.68</v>
      </c>
      <c r="I56" s="86">
        <v>364.5</v>
      </c>
      <c r="J56" s="86" t="s">
        <v>25</v>
      </c>
      <c r="K56" s="86">
        <v>364.5</v>
      </c>
      <c r="L56" s="86">
        <v>364.5</v>
      </c>
      <c r="M56" s="86" t="s">
        <v>25</v>
      </c>
      <c r="N56" s="86">
        <v>320.64</v>
      </c>
      <c r="O56" s="86">
        <v>264.5</v>
      </c>
      <c r="P56" s="86">
        <v>-13.68</v>
      </c>
      <c r="Q56" s="86">
        <v>250.82</v>
      </c>
      <c r="R56" s="86">
        <v>81</v>
      </c>
      <c r="S56" s="86" t="s">
        <v>25</v>
      </c>
      <c r="T56" s="86">
        <v>81</v>
      </c>
      <c r="U56" s="124"/>
    </row>
    <row r="57" spans="1:21" ht="90" x14ac:dyDescent="0.25">
      <c r="A57" s="21" t="s">
        <v>98</v>
      </c>
      <c r="B57" s="43" t="s">
        <v>99</v>
      </c>
      <c r="C57" s="85" t="s">
        <v>25</v>
      </c>
      <c r="D57" s="85" t="s">
        <v>25</v>
      </c>
      <c r="E57" s="85" t="s">
        <v>25</v>
      </c>
      <c r="F57" s="85" t="s">
        <v>25</v>
      </c>
      <c r="G57" s="85" t="s">
        <v>25</v>
      </c>
      <c r="H57" s="85" t="s">
        <v>25</v>
      </c>
      <c r="I57" s="85" t="s">
        <v>25</v>
      </c>
      <c r="J57" s="85" t="s">
        <v>25</v>
      </c>
      <c r="K57" s="85" t="s">
        <v>25</v>
      </c>
      <c r="L57" s="85" t="s">
        <v>25</v>
      </c>
      <c r="M57" s="85" t="s">
        <v>25</v>
      </c>
      <c r="N57" s="85" t="s">
        <v>25</v>
      </c>
      <c r="O57" s="85" t="s">
        <v>25</v>
      </c>
      <c r="P57" s="85" t="s">
        <v>25</v>
      </c>
      <c r="Q57" s="85" t="s">
        <v>25</v>
      </c>
      <c r="R57" s="85" t="s">
        <v>25</v>
      </c>
      <c r="S57" s="85" t="s">
        <v>25</v>
      </c>
      <c r="T57" s="85" t="s">
        <v>25</v>
      </c>
      <c r="U57" s="124"/>
    </row>
    <row r="58" spans="1:21" ht="45" x14ac:dyDescent="0.25">
      <c r="A58" s="21" t="s">
        <v>100</v>
      </c>
      <c r="B58" s="43" t="s">
        <v>101</v>
      </c>
      <c r="C58" s="85">
        <v>450</v>
      </c>
      <c r="D58" s="85" t="s">
        <v>25</v>
      </c>
      <c r="E58" s="85">
        <v>450</v>
      </c>
      <c r="F58" s="85">
        <v>100</v>
      </c>
      <c r="G58" s="85">
        <v>13.68</v>
      </c>
      <c r="H58" s="85">
        <v>113.68</v>
      </c>
      <c r="I58" s="85">
        <v>364.5</v>
      </c>
      <c r="J58" s="85" t="s">
        <v>25</v>
      </c>
      <c r="K58" s="85">
        <v>364.5</v>
      </c>
      <c r="L58" s="85">
        <v>364.5</v>
      </c>
      <c r="M58" s="85" t="s">
        <v>25</v>
      </c>
      <c r="N58" s="85">
        <v>320.64</v>
      </c>
      <c r="O58" s="85">
        <v>264.5</v>
      </c>
      <c r="P58" s="85">
        <v>-13.68</v>
      </c>
      <c r="Q58" s="85">
        <v>250.82</v>
      </c>
      <c r="R58" s="85">
        <v>81</v>
      </c>
      <c r="S58" s="85" t="s">
        <v>25</v>
      </c>
      <c r="T58" s="85">
        <v>81</v>
      </c>
      <c r="U58" s="124"/>
    </row>
    <row r="59" spans="1:21" ht="75" x14ac:dyDescent="0.25">
      <c r="A59" s="21" t="s">
        <v>102</v>
      </c>
      <c r="B59" s="43" t="s">
        <v>103</v>
      </c>
      <c r="C59" s="85" t="s">
        <v>25</v>
      </c>
      <c r="D59" s="85" t="s">
        <v>25</v>
      </c>
      <c r="E59" s="85" t="s">
        <v>25</v>
      </c>
      <c r="F59" s="85" t="s">
        <v>25</v>
      </c>
      <c r="G59" s="85" t="s">
        <v>25</v>
      </c>
      <c r="H59" s="85" t="s">
        <v>25</v>
      </c>
      <c r="I59" s="85" t="s">
        <v>25</v>
      </c>
      <c r="J59" s="85" t="s">
        <v>25</v>
      </c>
      <c r="K59" s="85" t="s">
        <v>25</v>
      </c>
      <c r="L59" s="85" t="s">
        <v>25</v>
      </c>
      <c r="M59" s="85" t="s">
        <v>25</v>
      </c>
      <c r="N59" s="85" t="s">
        <v>25</v>
      </c>
      <c r="O59" s="85" t="s">
        <v>25</v>
      </c>
      <c r="P59" s="85" t="s">
        <v>25</v>
      </c>
      <c r="Q59" s="85" t="s">
        <v>25</v>
      </c>
      <c r="R59" s="85" t="s">
        <v>25</v>
      </c>
      <c r="S59" s="85" t="s">
        <v>25</v>
      </c>
      <c r="T59" s="85" t="s">
        <v>25</v>
      </c>
      <c r="U59" s="124"/>
    </row>
    <row r="60" spans="1:21" ht="28.5" x14ac:dyDescent="0.25">
      <c r="A60" s="35" t="s">
        <v>104</v>
      </c>
      <c r="B60" s="45" t="s">
        <v>105</v>
      </c>
      <c r="C60" s="86" t="s">
        <v>25</v>
      </c>
      <c r="D60" s="86" t="s">
        <v>25</v>
      </c>
      <c r="E60" s="86" t="s">
        <v>25</v>
      </c>
      <c r="F60" s="86" t="s">
        <v>25</v>
      </c>
      <c r="G60" s="86" t="s">
        <v>25</v>
      </c>
      <c r="H60" s="86" t="s">
        <v>25</v>
      </c>
      <c r="I60" s="86" t="s">
        <v>25</v>
      </c>
      <c r="J60" s="86" t="s">
        <v>25</v>
      </c>
      <c r="K60" s="86" t="s">
        <v>25</v>
      </c>
      <c r="L60" s="86" t="s">
        <v>25</v>
      </c>
      <c r="M60" s="86" t="s">
        <v>25</v>
      </c>
      <c r="N60" s="86" t="s">
        <v>25</v>
      </c>
      <c r="O60" s="86" t="s">
        <v>25</v>
      </c>
      <c r="P60" s="86" t="s">
        <v>25</v>
      </c>
      <c r="Q60" s="86" t="s">
        <v>25</v>
      </c>
      <c r="R60" s="86" t="s">
        <v>25</v>
      </c>
      <c r="S60" s="86" t="s">
        <v>25</v>
      </c>
      <c r="T60" s="86" t="s">
        <v>25</v>
      </c>
      <c r="U60" s="124"/>
    </row>
    <row r="61" spans="1:21" ht="28.5" x14ac:dyDescent="0.25">
      <c r="A61" s="35" t="s">
        <v>106</v>
      </c>
      <c r="B61" s="45" t="s">
        <v>107</v>
      </c>
      <c r="C61" s="86">
        <v>1391.04</v>
      </c>
      <c r="D61" s="86" t="s">
        <v>25</v>
      </c>
      <c r="E61" s="86">
        <v>1391.04</v>
      </c>
      <c r="F61" s="86">
        <v>272.23</v>
      </c>
      <c r="G61" s="86" t="s">
        <v>25</v>
      </c>
      <c r="H61" s="86">
        <v>272.23</v>
      </c>
      <c r="I61" s="86">
        <v>1106.1500000000001</v>
      </c>
      <c r="J61" s="86">
        <v>5</v>
      </c>
      <c r="K61" s="86">
        <v>1111.1500000000001</v>
      </c>
      <c r="L61" s="86">
        <v>406.33</v>
      </c>
      <c r="M61" s="86" t="s">
        <v>25</v>
      </c>
      <c r="N61" s="86">
        <v>408.17</v>
      </c>
      <c r="O61" s="86">
        <v>833.92</v>
      </c>
      <c r="P61" s="86">
        <v>5</v>
      </c>
      <c r="Q61" s="86">
        <v>838.92</v>
      </c>
      <c r="R61" s="86">
        <v>79.52</v>
      </c>
      <c r="S61" s="86" t="s">
        <v>25</v>
      </c>
      <c r="T61" s="86">
        <v>79.88</v>
      </c>
      <c r="U61" s="124"/>
    </row>
    <row r="62" spans="1:21" ht="19.5" x14ac:dyDescent="0.25">
      <c r="A62" s="35" t="s">
        <v>108</v>
      </c>
      <c r="B62" s="45" t="s">
        <v>109</v>
      </c>
      <c r="C62" s="86" t="s">
        <v>25</v>
      </c>
      <c r="D62" s="86" t="s">
        <v>25</v>
      </c>
      <c r="E62" s="86" t="s">
        <v>25</v>
      </c>
      <c r="F62" s="86">
        <v>-10.94</v>
      </c>
      <c r="G62" s="86" t="s">
        <v>25</v>
      </c>
      <c r="H62" s="86">
        <v>-10.94</v>
      </c>
      <c r="I62" s="86" t="s">
        <v>25</v>
      </c>
      <c r="J62" s="86">
        <v>2.9</v>
      </c>
      <c r="K62" s="86">
        <v>2.9</v>
      </c>
      <c r="L62" s="86" t="s">
        <v>25</v>
      </c>
      <c r="M62" s="86" t="s">
        <v>25</v>
      </c>
      <c r="N62" s="86">
        <v>-26.51</v>
      </c>
      <c r="O62" s="86">
        <v>10.94</v>
      </c>
      <c r="P62" s="86">
        <v>2.9</v>
      </c>
      <c r="Q62" s="86">
        <v>13.84</v>
      </c>
      <c r="R62" s="86" t="s">
        <v>25</v>
      </c>
      <c r="S62" s="86" t="s">
        <v>25</v>
      </c>
      <c r="T62" s="86" t="s">
        <v>25</v>
      </c>
      <c r="U62" s="124"/>
    </row>
    <row r="63" spans="1:21" ht="19.5" x14ac:dyDescent="0.25">
      <c r="A63" s="38" t="s">
        <v>110</v>
      </c>
      <c r="B63" s="43" t="s">
        <v>111</v>
      </c>
      <c r="C63" s="85" t="s">
        <v>25</v>
      </c>
      <c r="D63" s="85" t="s">
        <v>25</v>
      </c>
      <c r="E63" s="85" t="s">
        <v>25</v>
      </c>
      <c r="F63" s="85">
        <v>-10.94</v>
      </c>
      <c r="G63" s="85" t="s">
        <v>25</v>
      </c>
      <c r="H63" s="85">
        <v>-10.94</v>
      </c>
      <c r="I63" s="85" t="s">
        <v>25</v>
      </c>
      <c r="J63" s="85">
        <v>2.9</v>
      </c>
      <c r="K63" s="85">
        <v>2.9</v>
      </c>
      <c r="L63" s="85" t="s">
        <v>25</v>
      </c>
      <c r="M63" s="85" t="s">
        <v>25</v>
      </c>
      <c r="N63" s="85">
        <v>-26.51</v>
      </c>
      <c r="O63" s="85">
        <v>10.94</v>
      </c>
      <c r="P63" s="85">
        <v>2.9</v>
      </c>
      <c r="Q63" s="85">
        <v>13.84</v>
      </c>
      <c r="R63" s="85" t="s">
        <v>25</v>
      </c>
      <c r="S63" s="85" t="s">
        <v>25</v>
      </c>
      <c r="T63" s="85" t="s">
        <v>25</v>
      </c>
      <c r="U63" s="124"/>
    </row>
    <row r="64" spans="1:21" ht="19.5" x14ac:dyDescent="0.25">
      <c r="A64" s="38" t="s">
        <v>112</v>
      </c>
      <c r="B64" s="43" t="s">
        <v>113</v>
      </c>
      <c r="C64" s="85" t="s">
        <v>25</v>
      </c>
      <c r="D64" s="85" t="s">
        <v>25</v>
      </c>
      <c r="E64" s="85" t="s">
        <v>25</v>
      </c>
      <c r="F64" s="85" t="s">
        <v>25</v>
      </c>
      <c r="G64" s="85" t="s">
        <v>25</v>
      </c>
      <c r="H64" s="85" t="s">
        <v>25</v>
      </c>
      <c r="I64" s="85" t="s">
        <v>25</v>
      </c>
      <c r="J64" s="85" t="s">
        <v>25</v>
      </c>
      <c r="K64" s="85" t="s">
        <v>25</v>
      </c>
      <c r="L64" s="85" t="s">
        <v>25</v>
      </c>
      <c r="M64" s="85" t="s">
        <v>25</v>
      </c>
      <c r="N64" s="85" t="s">
        <v>25</v>
      </c>
      <c r="O64" s="85" t="s">
        <v>25</v>
      </c>
      <c r="P64" s="85" t="s">
        <v>25</v>
      </c>
      <c r="Q64" s="85" t="s">
        <v>25</v>
      </c>
      <c r="R64" s="85" t="s">
        <v>25</v>
      </c>
      <c r="S64" s="85" t="s">
        <v>25</v>
      </c>
      <c r="T64" s="85" t="s">
        <v>25</v>
      </c>
      <c r="U64" s="124"/>
    </row>
    <row r="65" spans="1:21" ht="19.5" x14ac:dyDescent="0.25">
      <c r="A65" s="38" t="s">
        <v>114</v>
      </c>
      <c r="B65" s="43" t="s">
        <v>115</v>
      </c>
      <c r="C65" s="85" t="s">
        <v>25</v>
      </c>
      <c r="D65" s="85" t="s">
        <v>25</v>
      </c>
      <c r="E65" s="85" t="s">
        <v>25</v>
      </c>
      <c r="F65" s="85" t="s">
        <v>25</v>
      </c>
      <c r="G65" s="85" t="s">
        <v>25</v>
      </c>
      <c r="H65" s="85" t="s">
        <v>25</v>
      </c>
      <c r="I65" s="85" t="s">
        <v>25</v>
      </c>
      <c r="J65" s="85" t="s">
        <v>25</v>
      </c>
      <c r="K65" s="85" t="s">
        <v>25</v>
      </c>
      <c r="L65" s="85" t="s">
        <v>25</v>
      </c>
      <c r="M65" s="85" t="s">
        <v>25</v>
      </c>
      <c r="N65" s="85" t="s">
        <v>25</v>
      </c>
      <c r="O65" s="85" t="s">
        <v>25</v>
      </c>
      <c r="P65" s="85" t="s">
        <v>25</v>
      </c>
      <c r="Q65" s="85" t="s">
        <v>25</v>
      </c>
      <c r="R65" s="85" t="s">
        <v>25</v>
      </c>
      <c r="S65" s="85" t="s">
        <v>25</v>
      </c>
      <c r="T65" s="85" t="s">
        <v>25</v>
      </c>
      <c r="U65" s="124"/>
    </row>
  </sheetData>
  <mergeCells count="29"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  <mergeCell ref="R12:R13"/>
    <mergeCell ref="S12:S13"/>
    <mergeCell ref="R10:T11"/>
    <mergeCell ref="T12:T13"/>
    <mergeCell ref="A2:T2"/>
    <mergeCell ref="A4:T4"/>
    <mergeCell ref="E6:M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E12:E13"/>
    <mergeCell ref="F12:F13"/>
    <mergeCell ref="G12:G13"/>
    <mergeCell ref="H12:H13"/>
  </mergeCells>
  <pageMargins left="0.70866141732283472" right="0.19685039370078741" top="0.74803149606299213" bottom="0.31496062992125984" header="0.31496062992125984" footer="0.31496062992125984"/>
  <pageSetup paperSize="9" scale="4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zoomScaleSheetLayoutView="100" workbookViewId="0">
      <selection activeCell="T65" sqref="A1:T65"/>
    </sheetView>
  </sheetViews>
  <sheetFormatPr defaultRowHeight="15" x14ac:dyDescent="0.25"/>
  <cols>
    <col min="1" max="1" width="49.7109375" style="1" customWidth="1"/>
    <col min="2" max="2" width="36.7109375" style="1" hidden="1" customWidth="1"/>
    <col min="3" max="11" width="16.85546875" style="1" customWidth="1"/>
    <col min="12" max="14" width="12.28515625" style="1" customWidth="1"/>
    <col min="15" max="17" width="16.85546875" style="1" customWidth="1"/>
    <col min="18" max="20" width="13" style="1" customWidth="1"/>
    <col min="21" max="21" width="16.85546875" style="1" customWidth="1"/>
    <col min="22" max="16384" width="9.140625" style="1"/>
  </cols>
  <sheetData>
    <row r="1" spans="1:21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80" customFormat="1" ht="18.75" customHeight="1" x14ac:dyDescent="0.3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79"/>
    </row>
    <row r="3" spans="1:21" s="80" customFormat="1" ht="15" customHeigh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0" customFormat="1" ht="15.75" customHeight="1" x14ac:dyDescent="0.35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79"/>
    </row>
    <row r="5" spans="1:21" s="80" customFormat="1" ht="15" customHeight="1" x14ac:dyDescent="0.3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80" customFormat="1" ht="15" customHeight="1" x14ac:dyDescent="0.35">
      <c r="A6" s="79"/>
      <c r="B6" s="136" t="s">
        <v>121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79"/>
      <c r="P6" s="79"/>
      <c r="Q6" s="79"/>
      <c r="R6" s="79"/>
      <c r="S6" s="79"/>
      <c r="T6" s="79"/>
      <c r="U6" s="79"/>
    </row>
    <row r="7" spans="1:21" s="80" customFormat="1" ht="15" customHeight="1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80" customFormat="1" ht="15" customHeight="1" x14ac:dyDescent="0.35">
      <c r="A8" s="102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79"/>
    </row>
    <row r="9" spans="1:21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/>
    </row>
    <row r="10" spans="1:21" s="81" customFormat="1" ht="15" customHeight="1" x14ac:dyDescent="0.25">
      <c r="A10" s="144" t="s">
        <v>4</v>
      </c>
      <c r="B10" s="144" t="s">
        <v>5</v>
      </c>
      <c r="C10" s="144" t="s">
        <v>6</v>
      </c>
      <c r="D10" s="145"/>
      <c r="E10" s="145"/>
      <c r="F10" s="162" t="s">
        <v>7</v>
      </c>
      <c r="G10" s="163"/>
      <c r="H10" s="163"/>
      <c r="I10" s="162" t="s">
        <v>8</v>
      </c>
      <c r="J10" s="163"/>
      <c r="K10" s="163"/>
      <c r="L10" s="144" t="s">
        <v>9</v>
      </c>
      <c r="M10" s="145"/>
      <c r="N10" s="145"/>
      <c r="O10" s="144" t="s">
        <v>10</v>
      </c>
      <c r="P10" s="145"/>
      <c r="Q10" s="145"/>
      <c r="R10" s="144" t="s">
        <v>11</v>
      </c>
      <c r="S10" s="145"/>
      <c r="T10" s="145"/>
      <c r="U10" s="104"/>
    </row>
    <row r="11" spans="1:21" s="81" customFormat="1" ht="15" customHeight="1" x14ac:dyDescent="0.25">
      <c r="A11" s="145"/>
      <c r="B11" s="145"/>
      <c r="C11" s="145"/>
      <c r="D11" s="145"/>
      <c r="E11" s="145"/>
      <c r="F11" s="163"/>
      <c r="G11" s="163"/>
      <c r="H11" s="163"/>
      <c r="I11" s="163"/>
      <c r="J11" s="163"/>
      <c r="K11" s="163"/>
      <c r="L11" s="145"/>
      <c r="M11" s="145"/>
      <c r="N11" s="145"/>
      <c r="O11" s="145"/>
      <c r="P11" s="145"/>
      <c r="Q11" s="145"/>
      <c r="R11" s="145"/>
      <c r="S11" s="145"/>
      <c r="T11" s="145"/>
      <c r="U11" s="104"/>
    </row>
    <row r="12" spans="1:21" s="81" customFormat="1" ht="15" customHeight="1" x14ac:dyDescent="0.25">
      <c r="A12" s="145"/>
      <c r="B12" s="145"/>
      <c r="C12" s="144" t="s">
        <v>12</v>
      </c>
      <c r="D12" s="144" t="s">
        <v>13</v>
      </c>
      <c r="E12" s="144" t="s">
        <v>14</v>
      </c>
      <c r="F12" s="144" t="s">
        <v>12</v>
      </c>
      <c r="G12" s="144" t="s">
        <v>13</v>
      </c>
      <c r="H12" s="144" t="s">
        <v>14</v>
      </c>
      <c r="I12" s="144" t="s">
        <v>12</v>
      </c>
      <c r="J12" s="144" t="s">
        <v>13</v>
      </c>
      <c r="K12" s="144" t="s">
        <v>15</v>
      </c>
      <c r="L12" s="144" t="s">
        <v>12</v>
      </c>
      <c r="M12" s="144" t="s">
        <v>13</v>
      </c>
      <c r="N12" s="144" t="s">
        <v>14</v>
      </c>
      <c r="O12" s="144" t="s">
        <v>12</v>
      </c>
      <c r="P12" s="144" t="s">
        <v>13</v>
      </c>
      <c r="Q12" s="144" t="s">
        <v>14</v>
      </c>
      <c r="R12" s="144" t="s">
        <v>12</v>
      </c>
      <c r="S12" s="144" t="s">
        <v>13</v>
      </c>
      <c r="T12" s="144" t="s">
        <v>14</v>
      </c>
      <c r="U12" s="104"/>
    </row>
    <row r="13" spans="1:21" s="81" customFormat="1" ht="1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04"/>
    </row>
    <row r="14" spans="1:21" ht="1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5"/>
    </row>
    <row r="15" spans="1:21" ht="19.5" x14ac:dyDescent="0.25">
      <c r="A15" s="39" t="s">
        <v>17</v>
      </c>
      <c r="B15" s="40" t="s">
        <v>18</v>
      </c>
      <c r="C15" s="84">
        <v>155030.6</v>
      </c>
      <c r="D15" s="84">
        <v>19957.86</v>
      </c>
      <c r="E15" s="84">
        <v>174988.46</v>
      </c>
      <c r="F15" s="84">
        <v>30242.55</v>
      </c>
      <c r="G15" s="84">
        <v>3453.57</v>
      </c>
      <c r="H15" s="84">
        <v>33696.129999999997</v>
      </c>
      <c r="I15" s="84">
        <v>29976.6</v>
      </c>
      <c r="J15" s="84">
        <v>12594.27</v>
      </c>
      <c r="K15" s="84">
        <v>42570.87</v>
      </c>
      <c r="L15" s="84">
        <v>99.12</v>
      </c>
      <c r="M15" s="84">
        <v>364.67</v>
      </c>
      <c r="N15" s="84">
        <v>126.34</v>
      </c>
      <c r="O15" s="84">
        <v>-265.95</v>
      </c>
      <c r="P15" s="84">
        <v>9140.7000000000007</v>
      </c>
      <c r="Q15" s="84">
        <v>8874.74</v>
      </c>
      <c r="R15" s="84">
        <v>19.34</v>
      </c>
      <c r="S15" s="84">
        <v>63.1</v>
      </c>
      <c r="T15" s="84">
        <v>24.33</v>
      </c>
      <c r="U15" s="124"/>
    </row>
    <row r="16" spans="1:21" ht="28.5" x14ac:dyDescent="0.25">
      <c r="A16" s="39" t="s">
        <v>19</v>
      </c>
      <c r="B16" s="40"/>
      <c r="C16" s="84">
        <v>155030.6</v>
      </c>
      <c r="D16" s="84">
        <v>19957.86</v>
      </c>
      <c r="E16" s="84">
        <v>174988.46</v>
      </c>
      <c r="F16" s="84">
        <v>30198.55</v>
      </c>
      <c r="G16" s="84">
        <v>3456.22</v>
      </c>
      <c r="H16" s="84">
        <v>33654.78</v>
      </c>
      <c r="I16" s="84">
        <v>29908.42</v>
      </c>
      <c r="J16" s="84">
        <v>12580.47</v>
      </c>
      <c r="K16" s="84">
        <v>42488.89</v>
      </c>
      <c r="L16" s="84">
        <v>99.04</v>
      </c>
      <c r="M16" s="84">
        <v>364</v>
      </c>
      <c r="N16" s="84">
        <v>126.25</v>
      </c>
      <c r="O16" s="84">
        <v>-290.13</v>
      </c>
      <c r="P16" s="84">
        <v>9124.25</v>
      </c>
      <c r="Q16" s="84">
        <v>8834.11</v>
      </c>
      <c r="R16" s="84">
        <v>19.29</v>
      </c>
      <c r="S16" s="84">
        <v>63.04</v>
      </c>
      <c r="T16" s="84">
        <v>24.28</v>
      </c>
      <c r="U16" s="124"/>
    </row>
    <row r="17" spans="1:21" ht="19.5" x14ac:dyDescent="0.25">
      <c r="A17" s="39" t="s">
        <v>20</v>
      </c>
      <c r="B17" s="40"/>
      <c r="C17" s="84">
        <v>146137</v>
      </c>
      <c r="D17" s="84">
        <v>18567.91</v>
      </c>
      <c r="E17" s="84">
        <v>164704.91</v>
      </c>
      <c r="F17" s="84">
        <v>27595.5</v>
      </c>
      <c r="G17" s="84">
        <v>3234.12</v>
      </c>
      <c r="H17" s="84">
        <v>30829.62</v>
      </c>
      <c r="I17" s="84">
        <v>27999.22</v>
      </c>
      <c r="J17" s="84">
        <v>12411.46</v>
      </c>
      <c r="K17" s="84">
        <v>40410.67</v>
      </c>
      <c r="L17" s="84">
        <v>101.46</v>
      </c>
      <c r="M17" s="84">
        <v>383.77</v>
      </c>
      <c r="N17" s="84">
        <v>131.08000000000001</v>
      </c>
      <c r="O17" s="84">
        <v>403.72</v>
      </c>
      <c r="P17" s="84">
        <v>9177.34</v>
      </c>
      <c r="Q17" s="84">
        <v>9581.0499999999993</v>
      </c>
      <c r="R17" s="84">
        <v>19.16</v>
      </c>
      <c r="S17" s="84">
        <v>66.84</v>
      </c>
      <c r="T17" s="84">
        <v>24.54</v>
      </c>
      <c r="U17" s="124"/>
    </row>
    <row r="18" spans="1:21" ht="19.5" x14ac:dyDescent="0.25">
      <c r="A18" s="42" t="s">
        <v>21</v>
      </c>
      <c r="B18" s="43" t="s">
        <v>22</v>
      </c>
      <c r="C18" s="85">
        <v>68803.600000000006</v>
      </c>
      <c r="D18" s="85">
        <v>1974</v>
      </c>
      <c r="E18" s="85">
        <v>70777.600000000006</v>
      </c>
      <c r="F18" s="85">
        <v>11499.67</v>
      </c>
      <c r="G18" s="85">
        <v>433.93</v>
      </c>
      <c r="H18" s="85">
        <v>11933.6</v>
      </c>
      <c r="I18" s="85">
        <v>14054.32</v>
      </c>
      <c r="J18" s="85">
        <v>530.35</v>
      </c>
      <c r="K18" s="85">
        <v>14584.67</v>
      </c>
      <c r="L18" s="85">
        <v>122.21</v>
      </c>
      <c r="M18" s="85">
        <v>122.22</v>
      </c>
      <c r="N18" s="85">
        <v>122.22</v>
      </c>
      <c r="O18" s="85">
        <v>2554.65</v>
      </c>
      <c r="P18" s="85">
        <v>96.42</v>
      </c>
      <c r="Q18" s="85">
        <v>2651.07</v>
      </c>
      <c r="R18" s="85">
        <v>20.43</v>
      </c>
      <c r="S18" s="85">
        <v>26.87</v>
      </c>
      <c r="T18" s="85">
        <v>20.61</v>
      </c>
      <c r="U18" s="124"/>
    </row>
    <row r="19" spans="1:21" ht="19.5" x14ac:dyDescent="0.25">
      <c r="A19" s="42" t="s">
        <v>23</v>
      </c>
      <c r="B19" s="43" t="s">
        <v>24</v>
      </c>
      <c r="C19" s="85">
        <v>9673.2999999999993</v>
      </c>
      <c r="D19" s="85" t="s">
        <v>25</v>
      </c>
      <c r="E19" s="85">
        <v>9673.2999999999993</v>
      </c>
      <c r="F19" s="85">
        <v>2468.4899999999998</v>
      </c>
      <c r="G19" s="85" t="s">
        <v>25</v>
      </c>
      <c r="H19" s="85">
        <v>2468.4899999999998</v>
      </c>
      <c r="I19" s="85">
        <v>2283.4899999999998</v>
      </c>
      <c r="J19" s="85" t="s">
        <v>25</v>
      </c>
      <c r="K19" s="85">
        <v>2283.4899999999998</v>
      </c>
      <c r="L19" s="85">
        <v>92.51</v>
      </c>
      <c r="M19" s="85" t="s">
        <v>25</v>
      </c>
      <c r="N19" s="85">
        <v>92.51</v>
      </c>
      <c r="O19" s="85">
        <v>-185</v>
      </c>
      <c r="P19" s="85" t="s">
        <v>25</v>
      </c>
      <c r="Q19" s="85">
        <v>-185</v>
      </c>
      <c r="R19" s="85">
        <v>23.61</v>
      </c>
      <c r="S19" s="85" t="s">
        <v>25</v>
      </c>
      <c r="T19" s="85">
        <v>23.61</v>
      </c>
      <c r="U19" s="124"/>
    </row>
    <row r="20" spans="1:21" ht="19.5" x14ac:dyDescent="0.25">
      <c r="A20" s="44" t="s">
        <v>26</v>
      </c>
      <c r="B20" s="45" t="s">
        <v>27</v>
      </c>
      <c r="C20" s="86">
        <v>17730.099999999999</v>
      </c>
      <c r="D20" s="86">
        <v>2004.52</v>
      </c>
      <c r="E20" s="86">
        <v>19734.62</v>
      </c>
      <c r="F20" s="86">
        <v>3157.93</v>
      </c>
      <c r="G20" s="86">
        <v>353.38</v>
      </c>
      <c r="H20" s="86">
        <v>3511.31</v>
      </c>
      <c r="I20" s="86">
        <v>3160.25</v>
      </c>
      <c r="J20" s="86">
        <v>502.88</v>
      </c>
      <c r="K20" s="86">
        <v>3663.13</v>
      </c>
      <c r="L20" s="86">
        <v>100.07</v>
      </c>
      <c r="M20" s="86">
        <v>142.31</v>
      </c>
      <c r="N20" s="86">
        <v>104.32</v>
      </c>
      <c r="O20" s="86">
        <v>2.3199999999999998</v>
      </c>
      <c r="P20" s="86">
        <v>149.5</v>
      </c>
      <c r="Q20" s="86">
        <v>151.82</v>
      </c>
      <c r="R20" s="86">
        <v>17.82</v>
      </c>
      <c r="S20" s="86">
        <v>25.09</v>
      </c>
      <c r="T20" s="86">
        <v>18.559999999999999</v>
      </c>
      <c r="U20" s="124"/>
    </row>
    <row r="21" spans="1:21" ht="30" x14ac:dyDescent="0.25">
      <c r="A21" s="46" t="s">
        <v>28</v>
      </c>
      <c r="B21" s="43" t="s">
        <v>29</v>
      </c>
      <c r="C21" s="85">
        <v>15900</v>
      </c>
      <c r="D21" s="85" t="s">
        <v>25</v>
      </c>
      <c r="E21" s="85">
        <v>15900</v>
      </c>
      <c r="F21" s="85">
        <v>2811.16</v>
      </c>
      <c r="G21" s="85" t="s">
        <v>25</v>
      </c>
      <c r="H21" s="85">
        <v>2811.16</v>
      </c>
      <c r="I21" s="85">
        <v>2687.91</v>
      </c>
      <c r="J21" s="85" t="s">
        <v>25</v>
      </c>
      <c r="K21" s="85">
        <v>2687.91</v>
      </c>
      <c r="L21" s="85">
        <v>95.62</v>
      </c>
      <c r="M21" s="85" t="s">
        <v>25</v>
      </c>
      <c r="N21" s="85">
        <v>95.62</v>
      </c>
      <c r="O21" s="85">
        <v>-123.25</v>
      </c>
      <c r="P21" s="85" t="s">
        <v>25</v>
      </c>
      <c r="Q21" s="85">
        <v>-123.25</v>
      </c>
      <c r="R21" s="85">
        <v>16.91</v>
      </c>
      <c r="S21" s="85" t="s">
        <v>25</v>
      </c>
      <c r="T21" s="85">
        <v>16.91</v>
      </c>
      <c r="U21" s="124"/>
    </row>
    <row r="22" spans="1:21" ht="19.5" x14ac:dyDescent="0.25">
      <c r="A22" s="46" t="s">
        <v>30</v>
      </c>
      <c r="B22" s="43" t="s">
        <v>31</v>
      </c>
      <c r="C22" s="85">
        <v>1750</v>
      </c>
      <c r="D22" s="85">
        <v>1926.5</v>
      </c>
      <c r="E22" s="85">
        <v>3676.5</v>
      </c>
      <c r="F22" s="85">
        <v>332.38</v>
      </c>
      <c r="G22" s="85">
        <v>332.33</v>
      </c>
      <c r="H22" s="85">
        <v>664.71</v>
      </c>
      <c r="I22" s="85">
        <v>486.82</v>
      </c>
      <c r="J22" s="85">
        <v>486.82</v>
      </c>
      <c r="K22" s="85">
        <v>973.64</v>
      </c>
      <c r="L22" s="85">
        <v>146.46</v>
      </c>
      <c r="M22" s="85">
        <v>146.49</v>
      </c>
      <c r="N22" s="85">
        <v>146.47999999999999</v>
      </c>
      <c r="O22" s="85">
        <v>154.44</v>
      </c>
      <c r="P22" s="85">
        <v>154.49</v>
      </c>
      <c r="Q22" s="85">
        <v>308.93</v>
      </c>
      <c r="R22" s="85">
        <v>27.82</v>
      </c>
      <c r="S22" s="85">
        <v>25.27</v>
      </c>
      <c r="T22" s="85">
        <v>26.48</v>
      </c>
      <c r="U22" s="124"/>
    </row>
    <row r="23" spans="1:21" ht="19.5" x14ac:dyDescent="0.25">
      <c r="A23" s="46" t="s">
        <v>32</v>
      </c>
      <c r="B23" s="43" t="s">
        <v>33</v>
      </c>
      <c r="C23" s="85">
        <v>21</v>
      </c>
      <c r="D23" s="85">
        <v>18.61</v>
      </c>
      <c r="E23" s="85">
        <v>39.61</v>
      </c>
      <c r="F23" s="85">
        <v>6.59</v>
      </c>
      <c r="G23" s="85">
        <v>2.86</v>
      </c>
      <c r="H23" s="85">
        <v>9.4499999999999993</v>
      </c>
      <c r="I23" s="85">
        <v>-20.83</v>
      </c>
      <c r="J23" s="85">
        <v>1.26</v>
      </c>
      <c r="K23" s="85">
        <v>-19.57</v>
      </c>
      <c r="L23" s="85">
        <v>-316.08</v>
      </c>
      <c r="M23" s="85">
        <v>44.06</v>
      </c>
      <c r="N23" s="85">
        <v>-207.09</v>
      </c>
      <c r="O23" s="85">
        <v>-27.42</v>
      </c>
      <c r="P23" s="85">
        <v>-1.6</v>
      </c>
      <c r="Q23" s="85">
        <v>-29.02</v>
      </c>
      <c r="R23" s="85">
        <v>-99.19</v>
      </c>
      <c r="S23" s="85">
        <v>6.77</v>
      </c>
      <c r="T23" s="85">
        <v>-49.41</v>
      </c>
      <c r="U23" s="124"/>
    </row>
    <row r="24" spans="1:21" ht="30" x14ac:dyDescent="0.25">
      <c r="A24" s="46" t="s">
        <v>34</v>
      </c>
      <c r="B24" s="43" t="s">
        <v>35</v>
      </c>
      <c r="C24" s="85">
        <v>59.1</v>
      </c>
      <c r="D24" s="85">
        <v>59.41</v>
      </c>
      <c r="E24" s="85">
        <v>118.51</v>
      </c>
      <c r="F24" s="85">
        <v>7.8</v>
      </c>
      <c r="G24" s="85">
        <v>18.190000000000001</v>
      </c>
      <c r="H24" s="85">
        <v>25.99</v>
      </c>
      <c r="I24" s="85">
        <v>6.34</v>
      </c>
      <c r="J24" s="85">
        <v>14.8</v>
      </c>
      <c r="K24" s="85">
        <v>21.15</v>
      </c>
      <c r="L24" s="85">
        <v>81.28</v>
      </c>
      <c r="M24" s="85">
        <v>81.36</v>
      </c>
      <c r="N24" s="85">
        <v>81.38</v>
      </c>
      <c r="O24" s="85">
        <v>-1.46</v>
      </c>
      <c r="P24" s="85">
        <v>-3.39</v>
      </c>
      <c r="Q24" s="85">
        <v>-4.84</v>
      </c>
      <c r="R24" s="85">
        <v>10.73</v>
      </c>
      <c r="S24" s="85">
        <v>24.91</v>
      </c>
      <c r="T24" s="85">
        <v>17.850000000000001</v>
      </c>
      <c r="U24" s="124"/>
    </row>
    <row r="25" spans="1:21" ht="19.5" x14ac:dyDescent="0.25">
      <c r="A25" s="44" t="s">
        <v>36</v>
      </c>
      <c r="B25" s="45" t="s">
        <v>37</v>
      </c>
      <c r="C25" s="86">
        <v>8250</v>
      </c>
      <c r="D25" s="86">
        <v>14483.39</v>
      </c>
      <c r="E25" s="86">
        <v>22733.39</v>
      </c>
      <c r="F25" s="86">
        <v>439.82</v>
      </c>
      <c r="G25" s="86">
        <v>2442.61</v>
      </c>
      <c r="H25" s="86">
        <v>2882.43</v>
      </c>
      <c r="I25" s="86">
        <v>2196.4899999999998</v>
      </c>
      <c r="J25" s="86">
        <v>11370.28</v>
      </c>
      <c r="K25" s="86">
        <v>13566.76</v>
      </c>
      <c r="L25" s="86">
        <v>499.41</v>
      </c>
      <c r="M25" s="86">
        <v>465.5</v>
      </c>
      <c r="N25" s="86">
        <v>470.67</v>
      </c>
      <c r="O25" s="86">
        <v>1756.67</v>
      </c>
      <c r="P25" s="86">
        <v>8927.67</v>
      </c>
      <c r="Q25" s="86">
        <v>10684.33</v>
      </c>
      <c r="R25" s="86">
        <v>26.62</v>
      </c>
      <c r="S25" s="86">
        <v>78.510000000000005</v>
      </c>
      <c r="T25" s="86">
        <v>59.68</v>
      </c>
      <c r="U25" s="124"/>
    </row>
    <row r="26" spans="1:21" ht="19.5" x14ac:dyDescent="0.25">
      <c r="A26" s="46" t="s">
        <v>38</v>
      </c>
      <c r="B26" s="43" t="s">
        <v>39</v>
      </c>
      <c r="C26" s="85" t="s">
        <v>25</v>
      </c>
      <c r="D26" s="85">
        <v>1579</v>
      </c>
      <c r="E26" s="85">
        <v>1579</v>
      </c>
      <c r="F26" s="85" t="s">
        <v>25</v>
      </c>
      <c r="G26" s="85">
        <v>257.20999999999998</v>
      </c>
      <c r="H26" s="85">
        <v>257.20999999999998</v>
      </c>
      <c r="I26" s="85" t="s">
        <v>25</v>
      </c>
      <c r="J26" s="85">
        <v>122.66</v>
      </c>
      <c r="K26" s="85">
        <v>122.66</v>
      </c>
      <c r="L26" s="85" t="s">
        <v>25</v>
      </c>
      <c r="M26" s="85">
        <v>47.69</v>
      </c>
      <c r="N26" s="85">
        <v>47.69</v>
      </c>
      <c r="O26" s="85" t="s">
        <v>25</v>
      </c>
      <c r="P26" s="85">
        <v>-134.55000000000001</v>
      </c>
      <c r="Q26" s="85">
        <v>-134.55000000000001</v>
      </c>
      <c r="R26" s="85" t="s">
        <v>25</v>
      </c>
      <c r="S26" s="85">
        <v>7.77</v>
      </c>
      <c r="T26" s="85">
        <v>7.77</v>
      </c>
      <c r="U26" s="124"/>
    </row>
    <row r="27" spans="1:21" ht="19.5" x14ac:dyDescent="0.25">
      <c r="A27" s="46" t="s">
        <v>40</v>
      </c>
      <c r="B27" s="43" t="s">
        <v>41</v>
      </c>
      <c r="C27" s="85">
        <v>8250</v>
      </c>
      <c r="D27" s="85" t="s">
        <v>25</v>
      </c>
      <c r="E27" s="85">
        <v>8250</v>
      </c>
      <c r="F27" s="85">
        <v>439.82</v>
      </c>
      <c r="G27" s="85" t="s">
        <v>25</v>
      </c>
      <c r="H27" s="85">
        <v>439.82</v>
      </c>
      <c r="I27" s="85">
        <v>1965.49</v>
      </c>
      <c r="J27" s="85" t="s">
        <v>25</v>
      </c>
      <c r="K27" s="85">
        <v>1965.49</v>
      </c>
      <c r="L27" s="85">
        <v>446.89</v>
      </c>
      <c r="M27" s="85" t="s">
        <v>25</v>
      </c>
      <c r="N27" s="85">
        <v>446.89</v>
      </c>
      <c r="O27" s="85">
        <v>1525.67</v>
      </c>
      <c r="P27" s="85" t="s">
        <v>25</v>
      </c>
      <c r="Q27" s="85">
        <v>1525.67</v>
      </c>
      <c r="R27" s="85">
        <v>23.82</v>
      </c>
      <c r="S27" s="85" t="s">
        <v>25</v>
      </c>
      <c r="T27" s="85">
        <v>23.82</v>
      </c>
      <c r="U27" s="124"/>
    </row>
    <row r="28" spans="1:21" ht="19.5" x14ac:dyDescent="0.25">
      <c r="A28" s="46" t="s">
        <v>42</v>
      </c>
      <c r="B28" s="43" t="s">
        <v>43</v>
      </c>
      <c r="C28" s="85" t="s">
        <v>25</v>
      </c>
      <c r="D28" s="85">
        <v>12904.39</v>
      </c>
      <c r="E28" s="85">
        <v>12904.39</v>
      </c>
      <c r="F28" s="85" t="s">
        <v>25</v>
      </c>
      <c r="G28" s="85">
        <v>2185.4</v>
      </c>
      <c r="H28" s="85">
        <v>2185.4</v>
      </c>
      <c r="I28" s="85">
        <v>231</v>
      </c>
      <c r="J28" s="85">
        <v>11247.62</v>
      </c>
      <c r="K28" s="85">
        <v>11478.62</v>
      </c>
      <c r="L28" s="85" t="s">
        <v>25</v>
      </c>
      <c r="M28" s="85">
        <v>514.66999999999996</v>
      </c>
      <c r="N28" s="85">
        <v>525.24</v>
      </c>
      <c r="O28" s="85">
        <v>231</v>
      </c>
      <c r="P28" s="85">
        <v>9062.2199999999993</v>
      </c>
      <c r="Q28" s="85">
        <v>9293.2199999999993</v>
      </c>
      <c r="R28" s="85" t="s">
        <v>25</v>
      </c>
      <c r="S28" s="85">
        <v>87.16</v>
      </c>
      <c r="T28" s="85">
        <v>88.95</v>
      </c>
      <c r="U28" s="124"/>
    </row>
    <row r="29" spans="1:21" ht="19.5" x14ac:dyDescent="0.25">
      <c r="A29" s="46" t="s">
        <v>44</v>
      </c>
      <c r="B29" s="43" t="s">
        <v>45</v>
      </c>
      <c r="C29" s="85" t="s">
        <v>25</v>
      </c>
      <c r="D29" s="85">
        <v>6481.89</v>
      </c>
      <c r="E29" s="85">
        <v>6481.89</v>
      </c>
      <c r="F29" s="85" t="s">
        <v>25</v>
      </c>
      <c r="G29" s="85">
        <v>1372.76</v>
      </c>
      <c r="H29" s="85">
        <v>1372.76</v>
      </c>
      <c r="I29" s="85">
        <v>231</v>
      </c>
      <c r="J29" s="85">
        <v>10658.39</v>
      </c>
      <c r="K29" s="85">
        <v>10889.39</v>
      </c>
      <c r="L29" s="85" t="s">
        <v>25</v>
      </c>
      <c r="M29" s="85">
        <v>776.42</v>
      </c>
      <c r="N29" s="85">
        <v>793.25</v>
      </c>
      <c r="O29" s="85">
        <v>231</v>
      </c>
      <c r="P29" s="85">
        <v>9285.6299999999992</v>
      </c>
      <c r="Q29" s="85">
        <v>9516.6299999999992</v>
      </c>
      <c r="R29" s="85" t="s">
        <v>25</v>
      </c>
      <c r="S29" s="85">
        <v>164.43</v>
      </c>
      <c r="T29" s="85">
        <v>168</v>
      </c>
      <c r="U29" s="124"/>
    </row>
    <row r="30" spans="1:21" ht="19.5" x14ac:dyDescent="0.25">
      <c r="A30" s="46" t="s">
        <v>46</v>
      </c>
      <c r="B30" s="43" t="s">
        <v>47</v>
      </c>
      <c r="C30" s="85" t="s">
        <v>25</v>
      </c>
      <c r="D30" s="85">
        <v>6422.5</v>
      </c>
      <c r="E30" s="85">
        <v>6422.5</v>
      </c>
      <c r="F30" s="85" t="s">
        <v>25</v>
      </c>
      <c r="G30" s="85">
        <v>812.64</v>
      </c>
      <c r="H30" s="85">
        <v>812.64</v>
      </c>
      <c r="I30" s="85" t="s">
        <v>25</v>
      </c>
      <c r="J30" s="85">
        <v>589.23</v>
      </c>
      <c r="K30" s="85">
        <v>589.23</v>
      </c>
      <c r="L30" s="85" t="s">
        <v>25</v>
      </c>
      <c r="M30" s="85">
        <v>72.510000000000005</v>
      </c>
      <c r="N30" s="85">
        <v>72.510000000000005</v>
      </c>
      <c r="O30" s="85" t="s">
        <v>25</v>
      </c>
      <c r="P30" s="85">
        <v>-223.41</v>
      </c>
      <c r="Q30" s="85">
        <v>-223.41</v>
      </c>
      <c r="R30" s="85" t="s">
        <v>25</v>
      </c>
      <c r="S30" s="85">
        <v>9.17</v>
      </c>
      <c r="T30" s="85">
        <v>9.17</v>
      </c>
      <c r="U30" s="124"/>
    </row>
    <row r="31" spans="1:21" ht="42.75" x14ac:dyDescent="0.25">
      <c r="A31" s="44" t="s">
        <v>48</v>
      </c>
      <c r="B31" s="45" t="s">
        <v>49</v>
      </c>
      <c r="C31" s="86">
        <v>39870</v>
      </c>
      <c r="D31" s="86" t="s">
        <v>25</v>
      </c>
      <c r="E31" s="86">
        <v>39870</v>
      </c>
      <c r="F31" s="86">
        <v>9577.74</v>
      </c>
      <c r="G31" s="86" t="s">
        <v>25</v>
      </c>
      <c r="H31" s="86">
        <v>9577.74</v>
      </c>
      <c r="I31" s="86">
        <v>6020.32</v>
      </c>
      <c r="J31" s="86" t="s">
        <v>25</v>
      </c>
      <c r="K31" s="86">
        <v>6020.32</v>
      </c>
      <c r="L31" s="86">
        <v>62.86</v>
      </c>
      <c r="M31" s="86" t="s">
        <v>25</v>
      </c>
      <c r="N31" s="86">
        <v>62.86</v>
      </c>
      <c r="O31" s="86">
        <v>-3557.42</v>
      </c>
      <c r="P31" s="86" t="s">
        <v>25</v>
      </c>
      <c r="Q31" s="86">
        <v>-3557.42</v>
      </c>
      <c r="R31" s="86">
        <v>15.1</v>
      </c>
      <c r="S31" s="86" t="s">
        <v>25</v>
      </c>
      <c r="T31" s="86">
        <v>15.1</v>
      </c>
      <c r="U31" s="124"/>
    </row>
    <row r="32" spans="1:21" ht="30" x14ac:dyDescent="0.25">
      <c r="A32" s="46" t="s">
        <v>50</v>
      </c>
      <c r="B32" s="43" t="s">
        <v>51</v>
      </c>
      <c r="C32" s="85">
        <v>39870</v>
      </c>
      <c r="D32" s="85" t="s">
        <v>25</v>
      </c>
      <c r="E32" s="85">
        <v>39870</v>
      </c>
      <c r="F32" s="85">
        <v>9577.74</v>
      </c>
      <c r="G32" s="85" t="s">
        <v>25</v>
      </c>
      <c r="H32" s="85">
        <v>9577.74</v>
      </c>
      <c r="I32" s="85">
        <v>6020.32</v>
      </c>
      <c r="J32" s="85" t="s">
        <v>25</v>
      </c>
      <c r="K32" s="85">
        <v>6020.32</v>
      </c>
      <c r="L32" s="85">
        <v>62.86</v>
      </c>
      <c r="M32" s="85" t="s">
        <v>25</v>
      </c>
      <c r="N32" s="85">
        <v>62.86</v>
      </c>
      <c r="O32" s="85">
        <v>-3557.42</v>
      </c>
      <c r="P32" s="85" t="s">
        <v>25</v>
      </c>
      <c r="Q32" s="85">
        <v>-3557.42</v>
      </c>
      <c r="R32" s="85">
        <v>15.1</v>
      </c>
      <c r="S32" s="85" t="s">
        <v>25</v>
      </c>
      <c r="T32" s="85">
        <v>15.1</v>
      </c>
      <c r="U32" s="124"/>
    </row>
    <row r="33" spans="1:21" ht="30" x14ac:dyDescent="0.25">
      <c r="A33" s="46" t="s">
        <v>52</v>
      </c>
      <c r="B33" s="43" t="s">
        <v>53</v>
      </c>
      <c r="C33" s="85">
        <v>349.7</v>
      </c>
      <c r="D33" s="85" t="s">
        <v>25</v>
      </c>
      <c r="E33" s="85">
        <v>349.7</v>
      </c>
      <c r="F33" s="85">
        <v>0.33</v>
      </c>
      <c r="G33" s="85" t="s">
        <v>25</v>
      </c>
      <c r="H33" s="85">
        <v>0.33</v>
      </c>
      <c r="I33" s="85">
        <v>45.63</v>
      </c>
      <c r="J33" s="85" t="s">
        <v>25</v>
      </c>
      <c r="K33" s="85">
        <v>45.63</v>
      </c>
      <c r="L33" s="85">
        <v>13827.27</v>
      </c>
      <c r="M33" s="85" t="s">
        <v>25</v>
      </c>
      <c r="N33" s="85">
        <v>13827.27</v>
      </c>
      <c r="O33" s="85">
        <v>45.3</v>
      </c>
      <c r="P33" s="85" t="s">
        <v>25</v>
      </c>
      <c r="Q33" s="85">
        <v>45.3</v>
      </c>
      <c r="R33" s="85">
        <v>13.05</v>
      </c>
      <c r="S33" s="85" t="s">
        <v>25</v>
      </c>
      <c r="T33" s="85">
        <v>13.05</v>
      </c>
      <c r="U33" s="124"/>
    </row>
    <row r="34" spans="1:21" ht="19.5" x14ac:dyDescent="0.25">
      <c r="A34" s="46" t="s">
        <v>54</v>
      </c>
      <c r="B34" s="43" t="s">
        <v>55</v>
      </c>
      <c r="C34" s="85">
        <v>39520.300000000003</v>
      </c>
      <c r="D34" s="85" t="s">
        <v>25</v>
      </c>
      <c r="E34" s="85">
        <v>39520.300000000003</v>
      </c>
      <c r="F34" s="85">
        <v>9577.41</v>
      </c>
      <c r="G34" s="85" t="s">
        <v>25</v>
      </c>
      <c r="H34" s="85">
        <v>9577.41</v>
      </c>
      <c r="I34" s="85">
        <v>5974.69</v>
      </c>
      <c r="J34" s="85" t="s">
        <v>25</v>
      </c>
      <c r="K34" s="85">
        <v>5974.69</v>
      </c>
      <c r="L34" s="85">
        <v>62.38</v>
      </c>
      <c r="M34" s="85" t="s">
        <v>25</v>
      </c>
      <c r="N34" s="85">
        <v>62.38</v>
      </c>
      <c r="O34" s="85">
        <v>-3602.72</v>
      </c>
      <c r="P34" s="85" t="s">
        <v>25</v>
      </c>
      <c r="Q34" s="85">
        <v>-3602.72</v>
      </c>
      <c r="R34" s="85">
        <v>15.12</v>
      </c>
      <c r="S34" s="85" t="s">
        <v>25</v>
      </c>
      <c r="T34" s="85">
        <v>15.12</v>
      </c>
      <c r="U34" s="124"/>
    </row>
    <row r="35" spans="1:21" ht="45" x14ac:dyDescent="0.25">
      <c r="A35" s="46" t="s">
        <v>56</v>
      </c>
      <c r="B35" s="43" t="s">
        <v>57</v>
      </c>
      <c r="C35" s="85" t="s">
        <v>25</v>
      </c>
      <c r="D35" s="85" t="s">
        <v>25</v>
      </c>
      <c r="E35" s="85" t="s">
        <v>25</v>
      </c>
      <c r="F35" s="85" t="s">
        <v>25</v>
      </c>
      <c r="G35" s="85" t="s">
        <v>25</v>
      </c>
      <c r="H35" s="85" t="s">
        <v>25</v>
      </c>
      <c r="I35" s="85" t="s">
        <v>25</v>
      </c>
      <c r="J35" s="85" t="s">
        <v>25</v>
      </c>
      <c r="K35" s="85" t="s">
        <v>25</v>
      </c>
      <c r="L35" s="85" t="s">
        <v>25</v>
      </c>
      <c r="M35" s="85" t="s">
        <v>25</v>
      </c>
      <c r="N35" s="85" t="s">
        <v>25</v>
      </c>
      <c r="O35" s="85" t="s">
        <v>25</v>
      </c>
      <c r="P35" s="85" t="s">
        <v>25</v>
      </c>
      <c r="Q35" s="85" t="s">
        <v>25</v>
      </c>
      <c r="R35" s="85" t="s">
        <v>25</v>
      </c>
      <c r="S35" s="85" t="s">
        <v>25</v>
      </c>
      <c r="T35" s="85" t="s">
        <v>25</v>
      </c>
      <c r="U35" s="124"/>
    </row>
    <row r="36" spans="1:21" ht="28.5" x14ac:dyDescent="0.25">
      <c r="A36" s="44" t="s">
        <v>58</v>
      </c>
      <c r="B36" s="45" t="s">
        <v>59</v>
      </c>
      <c r="C36" s="86">
        <v>1810</v>
      </c>
      <c r="D36" s="86">
        <v>106</v>
      </c>
      <c r="E36" s="86">
        <v>1916</v>
      </c>
      <c r="F36" s="86">
        <v>448.29</v>
      </c>
      <c r="G36" s="86">
        <v>4.2</v>
      </c>
      <c r="H36" s="86">
        <v>452.49</v>
      </c>
      <c r="I36" s="86">
        <v>284.35000000000002</v>
      </c>
      <c r="J36" s="86">
        <v>7.95</v>
      </c>
      <c r="K36" s="86">
        <v>292.3</v>
      </c>
      <c r="L36" s="86">
        <v>63.43</v>
      </c>
      <c r="M36" s="86">
        <v>189.29</v>
      </c>
      <c r="N36" s="86">
        <v>64.599999999999994</v>
      </c>
      <c r="O36" s="86">
        <v>-163.94</v>
      </c>
      <c r="P36" s="86">
        <v>3.75</v>
      </c>
      <c r="Q36" s="86">
        <v>-160.19</v>
      </c>
      <c r="R36" s="86">
        <v>15.71</v>
      </c>
      <c r="S36" s="86">
        <v>7.5</v>
      </c>
      <c r="T36" s="86">
        <v>15.26</v>
      </c>
      <c r="U36" s="124"/>
    </row>
    <row r="37" spans="1:21" ht="30" x14ac:dyDescent="0.25">
      <c r="A37" s="46" t="s">
        <v>60</v>
      </c>
      <c r="B37" s="43" t="s">
        <v>61</v>
      </c>
      <c r="C37" s="85">
        <v>1355</v>
      </c>
      <c r="D37" s="85" t="s">
        <v>25</v>
      </c>
      <c r="E37" s="85">
        <v>1355</v>
      </c>
      <c r="F37" s="85">
        <v>253.29</v>
      </c>
      <c r="G37" s="85" t="s">
        <v>25</v>
      </c>
      <c r="H37" s="85">
        <v>253.29</v>
      </c>
      <c r="I37" s="85">
        <v>284.35000000000002</v>
      </c>
      <c r="J37" s="85" t="s">
        <v>25</v>
      </c>
      <c r="K37" s="85">
        <v>284.35000000000002</v>
      </c>
      <c r="L37" s="85">
        <v>112.26</v>
      </c>
      <c r="M37" s="85" t="s">
        <v>25</v>
      </c>
      <c r="N37" s="85">
        <v>112.26</v>
      </c>
      <c r="O37" s="85">
        <v>31.06</v>
      </c>
      <c r="P37" s="85" t="s">
        <v>25</v>
      </c>
      <c r="Q37" s="85">
        <v>31.06</v>
      </c>
      <c r="R37" s="85">
        <v>20.99</v>
      </c>
      <c r="S37" s="85" t="s">
        <v>25</v>
      </c>
      <c r="T37" s="85">
        <v>20.99</v>
      </c>
      <c r="U37" s="124"/>
    </row>
    <row r="38" spans="1:21" ht="45" x14ac:dyDescent="0.25">
      <c r="A38" s="46" t="s">
        <v>62</v>
      </c>
      <c r="B38" s="43" t="s">
        <v>63</v>
      </c>
      <c r="C38" s="85" t="s">
        <v>25</v>
      </c>
      <c r="D38" s="85">
        <v>106</v>
      </c>
      <c r="E38" s="85">
        <v>106</v>
      </c>
      <c r="F38" s="85" t="s">
        <v>25</v>
      </c>
      <c r="G38" s="85">
        <v>4.2</v>
      </c>
      <c r="H38" s="85">
        <v>4.2</v>
      </c>
      <c r="I38" s="85" t="s">
        <v>25</v>
      </c>
      <c r="J38" s="85">
        <v>7.95</v>
      </c>
      <c r="K38" s="85">
        <v>7.95</v>
      </c>
      <c r="L38" s="85" t="s">
        <v>25</v>
      </c>
      <c r="M38" s="85">
        <v>189.29</v>
      </c>
      <c r="N38" s="85">
        <v>189.29</v>
      </c>
      <c r="O38" s="85" t="s">
        <v>25</v>
      </c>
      <c r="P38" s="85">
        <v>3.75</v>
      </c>
      <c r="Q38" s="85">
        <v>3.75</v>
      </c>
      <c r="R38" s="85" t="s">
        <v>25</v>
      </c>
      <c r="S38" s="85">
        <v>7.5</v>
      </c>
      <c r="T38" s="85">
        <v>7.5</v>
      </c>
      <c r="U38" s="124"/>
    </row>
    <row r="39" spans="1:21" ht="45" x14ac:dyDescent="0.25">
      <c r="A39" s="46" t="s">
        <v>64</v>
      </c>
      <c r="B39" s="43" t="s">
        <v>65</v>
      </c>
      <c r="C39" s="85">
        <v>455</v>
      </c>
      <c r="D39" s="85" t="s">
        <v>25</v>
      </c>
      <c r="E39" s="85">
        <v>455</v>
      </c>
      <c r="F39" s="85">
        <v>195</v>
      </c>
      <c r="G39" s="85" t="s">
        <v>25</v>
      </c>
      <c r="H39" s="85">
        <v>195</v>
      </c>
      <c r="I39" s="85" t="s">
        <v>25</v>
      </c>
      <c r="J39" s="85" t="s">
        <v>25</v>
      </c>
      <c r="K39" s="85" t="s">
        <v>25</v>
      </c>
      <c r="L39" s="85" t="s">
        <v>25</v>
      </c>
      <c r="M39" s="85" t="s">
        <v>25</v>
      </c>
      <c r="N39" s="85" t="s">
        <v>25</v>
      </c>
      <c r="O39" s="85">
        <v>-195</v>
      </c>
      <c r="P39" s="85" t="s">
        <v>25</v>
      </c>
      <c r="Q39" s="85">
        <v>-195</v>
      </c>
      <c r="R39" s="85" t="s">
        <v>25</v>
      </c>
      <c r="S39" s="85" t="s">
        <v>25</v>
      </c>
      <c r="T39" s="85" t="s">
        <v>25</v>
      </c>
      <c r="U39" s="124"/>
    </row>
    <row r="40" spans="1:21" ht="45" x14ac:dyDescent="0.25">
      <c r="A40" s="42" t="s">
        <v>66</v>
      </c>
      <c r="B40" s="43" t="s">
        <v>67</v>
      </c>
      <c r="C40" s="85" t="s">
        <v>25</v>
      </c>
      <c r="D40" s="85" t="s">
        <v>25</v>
      </c>
      <c r="E40" s="85" t="s">
        <v>25</v>
      </c>
      <c r="F40" s="85">
        <v>3.56</v>
      </c>
      <c r="G40" s="85" t="s">
        <v>25</v>
      </c>
      <c r="H40" s="85">
        <v>3.56</v>
      </c>
      <c r="I40" s="85" t="s">
        <v>25</v>
      </c>
      <c r="J40" s="85" t="s">
        <v>25</v>
      </c>
      <c r="K40" s="85" t="s">
        <v>25</v>
      </c>
      <c r="L40" s="85" t="s">
        <v>25</v>
      </c>
      <c r="M40" s="85" t="s">
        <v>25</v>
      </c>
      <c r="N40" s="85" t="s">
        <v>25</v>
      </c>
      <c r="O40" s="85">
        <v>-3.56</v>
      </c>
      <c r="P40" s="85" t="s">
        <v>25</v>
      </c>
      <c r="Q40" s="85">
        <v>-3.56</v>
      </c>
      <c r="R40" s="85" t="s">
        <v>25</v>
      </c>
      <c r="S40" s="85" t="s">
        <v>25</v>
      </c>
      <c r="T40" s="85" t="s">
        <v>25</v>
      </c>
      <c r="U40" s="124"/>
    </row>
    <row r="41" spans="1:21" ht="19.5" x14ac:dyDescent="0.25">
      <c r="A41" s="39" t="s">
        <v>68</v>
      </c>
      <c r="B41" s="40"/>
      <c r="C41" s="84">
        <v>8893.6</v>
      </c>
      <c r="D41" s="84">
        <v>1389.95</v>
      </c>
      <c r="E41" s="84">
        <v>10283.549999999999</v>
      </c>
      <c r="F41" s="84">
        <v>2647.04</v>
      </c>
      <c r="G41" s="84">
        <v>219.45</v>
      </c>
      <c r="H41" s="84">
        <v>2866.49</v>
      </c>
      <c r="I41" s="84">
        <v>1977.4</v>
      </c>
      <c r="J41" s="84">
        <v>182.81</v>
      </c>
      <c r="K41" s="84">
        <v>2160.1999999999998</v>
      </c>
      <c r="L41" s="84">
        <v>74.7</v>
      </c>
      <c r="M41" s="84">
        <v>83.3</v>
      </c>
      <c r="N41" s="84">
        <v>75.36</v>
      </c>
      <c r="O41" s="84">
        <v>-669.64</v>
      </c>
      <c r="P41" s="84">
        <v>-36.64</v>
      </c>
      <c r="Q41" s="84">
        <v>-706.29</v>
      </c>
      <c r="R41" s="84">
        <v>22.23</v>
      </c>
      <c r="S41" s="84">
        <v>13.15</v>
      </c>
      <c r="T41" s="84">
        <v>21.01</v>
      </c>
      <c r="U41" s="124"/>
    </row>
    <row r="42" spans="1:21" ht="28.5" x14ac:dyDescent="0.25">
      <c r="A42" s="39" t="s">
        <v>69</v>
      </c>
      <c r="B42" s="40"/>
      <c r="C42" s="84">
        <v>8893.6</v>
      </c>
      <c r="D42" s="84">
        <v>1389.95</v>
      </c>
      <c r="E42" s="84">
        <v>10283.549999999999</v>
      </c>
      <c r="F42" s="84">
        <v>2603.04</v>
      </c>
      <c r="G42" s="84">
        <v>222.1</v>
      </c>
      <c r="H42" s="84">
        <v>2825.14</v>
      </c>
      <c r="I42" s="84">
        <v>1909.22</v>
      </c>
      <c r="J42" s="84">
        <v>169.01</v>
      </c>
      <c r="K42" s="84">
        <v>2078.2199999999998</v>
      </c>
      <c r="L42" s="84">
        <v>73.349999999999994</v>
      </c>
      <c r="M42" s="84">
        <v>76.099999999999994</v>
      </c>
      <c r="N42" s="84">
        <v>73.56</v>
      </c>
      <c r="O42" s="84">
        <v>-693.82</v>
      </c>
      <c r="P42" s="84">
        <v>-53.09</v>
      </c>
      <c r="Q42" s="84">
        <v>-746.92</v>
      </c>
      <c r="R42" s="84">
        <v>21.47</v>
      </c>
      <c r="S42" s="84">
        <v>12.16</v>
      </c>
      <c r="T42" s="84">
        <v>20.21</v>
      </c>
      <c r="U42" s="124"/>
    </row>
    <row r="43" spans="1:21" ht="57" x14ac:dyDescent="0.25">
      <c r="A43" s="44" t="s">
        <v>70</v>
      </c>
      <c r="B43" s="45" t="s">
        <v>71</v>
      </c>
      <c r="C43" s="86">
        <v>3850</v>
      </c>
      <c r="D43" s="86">
        <v>1180.23</v>
      </c>
      <c r="E43" s="86">
        <v>5030.2299999999996</v>
      </c>
      <c r="F43" s="86">
        <v>1022.89</v>
      </c>
      <c r="G43" s="86">
        <v>135.33000000000001</v>
      </c>
      <c r="H43" s="86">
        <v>1158.22</v>
      </c>
      <c r="I43" s="86">
        <v>447.99</v>
      </c>
      <c r="J43" s="86">
        <v>109.74</v>
      </c>
      <c r="K43" s="86">
        <v>557.73</v>
      </c>
      <c r="L43" s="86">
        <v>43.8</v>
      </c>
      <c r="M43" s="86">
        <v>81.09</v>
      </c>
      <c r="N43" s="86">
        <v>48.15</v>
      </c>
      <c r="O43" s="86">
        <v>-574.9</v>
      </c>
      <c r="P43" s="86">
        <v>-25.59</v>
      </c>
      <c r="Q43" s="86">
        <v>-600.49</v>
      </c>
      <c r="R43" s="86">
        <v>11.64</v>
      </c>
      <c r="S43" s="86">
        <v>9.3000000000000007</v>
      </c>
      <c r="T43" s="86">
        <v>11.09</v>
      </c>
      <c r="U43" s="124"/>
    </row>
    <row r="44" spans="1:21" ht="75" x14ac:dyDescent="0.25">
      <c r="A44" s="42" t="s">
        <v>72</v>
      </c>
      <c r="B44" s="43" t="s">
        <v>73</v>
      </c>
      <c r="C44" s="85">
        <v>3732.9</v>
      </c>
      <c r="D44" s="85" t="s">
        <v>25</v>
      </c>
      <c r="E44" s="85">
        <v>3732.9</v>
      </c>
      <c r="F44" s="85">
        <v>1005.61</v>
      </c>
      <c r="G44" s="85" t="s">
        <v>25</v>
      </c>
      <c r="H44" s="85">
        <v>1005.61</v>
      </c>
      <c r="I44" s="85">
        <v>438.98</v>
      </c>
      <c r="J44" s="85" t="s">
        <v>25</v>
      </c>
      <c r="K44" s="85">
        <v>438.98</v>
      </c>
      <c r="L44" s="85">
        <v>43.65</v>
      </c>
      <c r="M44" s="85" t="s">
        <v>25</v>
      </c>
      <c r="N44" s="85">
        <v>43.65</v>
      </c>
      <c r="O44" s="85">
        <v>-566.63</v>
      </c>
      <c r="P44" s="85" t="s">
        <v>25</v>
      </c>
      <c r="Q44" s="85">
        <v>-566.63</v>
      </c>
      <c r="R44" s="85">
        <v>11.76</v>
      </c>
      <c r="S44" s="85" t="s">
        <v>25</v>
      </c>
      <c r="T44" s="85">
        <v>11.76</v>
      </c>
      <c r="U44" s="124"/>
    </row>
    <row r="45" spans="1:21" ht="105" x14ac:dyDescent="0.25">
      <c r="A45" s="42" t="s">
        <v>74</v>
      </c>
      <c r="B45" s="43" t="s">
        <v>75</v>
      </c>
      <c r="C45" s="85" t="s">
        <v>25</v>
      </c>
      <c r="D45" s="85">
        <v>1060.23</v>
      </c>
      <c r="E45" s="85">
        <v>1060.23</v>
      </c>
      <c r="F45" s="85">
        <v>2.58</v>
      </c>
      <c r="G45" s="85">
        <v>75.099999999999994</v>
      </c>
      <c r="H45" s="85">
        <v>77.680000000000007</v>
      </c>
      <c r="I45" s="85">
        <v>3.91</v>
      </c>
      <c r="J45" s="85">
        <v>109.74</v>
      </c>
      <c r="K45" s="85">
        <v>113.66</v>
      </c>
      <c r="L45" s="85">
        <v>151.55000000000001</v>
      </c>
      <c r="M45" s="85">
        <v>146.13</v>
      </c>
      <c r="N45" s="85">
        <v>146.32</v>
      </c>
      <c r="O45" s="85">
        <v>1.33</v>
      </c>
      <c r="P45" s="85">
        <v>34.64</v>
      </c>
      <c r="Q45" s="85">
        <v>35.979999999999997</v>
      </c>
      <c r="R45" s="85" t="s">
        <v>25</v>
      </c>
      <c r="S45" s="85">
        <v>10.35</v>
      </c>
      <c r="T45" s="85">
        <v>10.72</v>
      </c>
      <c r="U45" s="124"/>
    </row>
    <row r="46" spans="1:21" ht="120" x14ac:dyDescent="0.25">
      <c r="A46" s="42" t="s">
        <v>76</v>
      </c>
      <c r="B46" s="43" t="s">
        <v>77</v>
      </c>
      <c r="C46" s="85" t="s">
        <v>25</v>
      </c>
      <c r="D46" s="85" t="s">
        <v>25</v>
      </c>
      <c r="E46" s="85" t="s">
        <v>25</v>
      </c>
      <c r="F46" s="85" t="s">
        <v>25</v>
      </c>
      <c r="G46" s="85" t="s">
        <v>25</v>
      </c>
      <c r="H46" s="85" t="s">
        <v>25</v>
      </c>
      <c r="I46" s="85" t="s">
        <v>25</v>
      </c>
      <c r="J46" s="85" t="s">
        <v>25</v>
      </c>
      <c r="K46" s="85" t="s">
        <v>25</v>
      </c>
      <c r="L46" s="85" t="s">
        <v>25</v>
      </c>
      <c r="M46" s="85" t="s">
        <v>25</v>
      </c>
      <c r="N46" s="85" t="s">
        <v>25</v>
      </c>
      <c r="O46" s="85" t="s">
        <v>25</v>
      </c>
      <c r="P46" s="85" t="s">
        <v>25</v>
      </c>
      <c r="Q46" s="85" t="s">
        <v>25</v>
      </c>
      <c r="R46" s="85" t="s">
        <v>25</v>
      </c>
      <c r="S46" s="85" t="s">
        <v>25</v>
      </c>
      <c r="T46" s="85" t="s">
        <v>25</v>
      </c>
      <c r="U46" s="124"/>
    </row>
    <row r="47" spans="1:21" ht="105" x14ac:dyDescent="0.25">
      <c r="A47" s="42" t="s">
        <v>78</v>
      </c>
      <c r="B47" s="43" t="s">
        <v>79</v>
      </c>
      <c r="C47" s="85">
        <v>60.2</v>
      </c>
      <c r="D47" s="85">
        <v>30</v>
      </c>
      <c r="E47" s="85">
        <v>90.2</v>
      </c>
      <c r="F47" s="85">
        <v>12.86</v>
      </c>
      <c r="G47" s="85" t="s">
        <v>25</v>
      </c>
      <c r="H47" s="85">
        <v>12.86</v>
      </c>
      <c r="I47" s="85">
        <v>3.07</v>
      </c>
      <c r="J47" s="85" t="s">
        <v>25</v>
      </c>
      <c r="K47" s="85">
        <v>3.07</v>
      </c>
      <c r="L47" s="85">
        <v>23.87</v>
      </c>
      <c r="M47" s="85" t="s">
        <v>25</v>
      </c>
      <c r="N47" s="85">
        <v>23.87</v>
      </c>
      <c r="O47" s="85">
        <v>-9.7899999999999991</v>
      </c>
      <c r="P47" s="85" t="s">
        <v>25</v>
      </c>
      <c r="Q47" s="85">
        <v>-9.7899999999999991</v>
      </c>
      <c r="R47" s="85">
        <v>5.0999999999999996</v>
      </c>
      <c r="S47" s="85" t="s">
        <v>25</v>
      </c>
      <c r="T47" s="85">
        <v>3.4</v>
      </c>
      <c r="U47" s="124"/>
    </row>
    <row r="48" spans="1:21" ht="45" x14ac:dyDescent="0.25">
      <c r="A48" s="42" t="s">
        <v>80</v>
      </c>
      <c r="B48" s="43" t="s">
        <v>81</v>
      </c>
      <c r="C48" s="85" t="s">
        <v>25</v>
      </c>
      <c r="D48" s="85" t="s">
        <v>25</v>
      </c>
      <c r="E48" s="85" t="s">
        <v>25</v>
      </c>
      <c r="F48" s="85" t="s">
        <v>25</v>
      </c>
      <c r="G48" s="85" t="s">
        <v>25</v>
      </c>
      <c r="H48" s="85" t="s">
        <v>25</v>
      </c>
      <c r="I48" s="85" t="s">
        <v>25</v>
      </c>
      <c r="J48" s="85" t="s">
        <v>25</v>
      </c>
      <c r="K48" s="85" t="s">
        <v>25</v>
      </c>
      <c r="L48" s="85" t="s">
        <v>25</v>
      </c>
      <c r="M48" s="85" t="s">
        <v>25</v>
      </c>
      <c r="N48" s="85" t="s">
        <v>25</v>
      </c>
      <c r="O48" s="85" t="s">
        <v>25</v>
      </c>
      <c r="P48" s="85" t="s">
        <v>25</v>
      </c>
      <c r="Q48" s="85" t="s">
        <v>25</v>
      </c>
      <c r="R48" s="85" t="s">
        <v>25</v>
      </c>
      <c r="S48" s="85" t="s">
        <v>25</v>
      </c>
      <c r="T48" s="85" t="s">
        <v>25</v>
      </c>
      <c r="U48" s="124"/>
    </row>
    <row r="49" spans="1:21" ht="30" x14ac:dyDescent="0.25">
      <c r="A49" s="42" t="s">
        <v>82</v>
      </c>
      <c r="B49" s="43" t="s">
        <v>83</v>
      </c>
      <c r="C49" s="85" t="s">
        <v>25</v>
      </c>
      <c r="D49" s="85" t="s">
        <v>25</v>
      </c>
      <c r="E49" s="85" t="s">
        <v>25</v>
      </c>
      <c r="F49" s="85" t="s">
        <v>25</v>
      </c>
      <c r="G49" s="85" t="s">
        <v>25</v>
      </c>
      <c r="H49" s="85" t="s">
        <v>25</v>
      </c>
      <c r="I49" s="85" t="s">
        <v>25</v>
      </c>
      <c r="J49" s="85" t="s">
        <v>25</v>
      </c>
      <c r="K49" s="85" t="s">
        <v>25</v>
      </c>
      <c r="L49" s="85" t="s">
        <v>25</v>
      </c>
      <c r="M49" s="85" t="s">
        <v>25</v>
      </c>
      <c r="N49" s="85" t="s">
        <v>25</v>
      </c>
      <c r="O49" s="85" t="s">
        <v>25</v>
      </c>
      <c r="P49" s="85" t="s">
        <v>25</v>
      </c>
      <c r="Q49" s="85" t="s">
        <v>25</v>
      </c>
      <c r="R49" s="85" t="s">
        <v>25</v>
      </c>
      <c r="S49" s="85" t="s">
        <v>25</v>
      </c>
      <c r="T49" s="85" t="s">
        <v>25</v>
      </c>
      <c r="U49" s="124"/>
    </row>
    <row r="50" spans="1:21" ht="105" x14ac:dyDescent="0.25">
      <c r="A50" s="42" t="s">
        <v>84</v>
      </c>
      <c r="B50" s="43" t="s">
        <v>85</v>
      </c>
      <c r="C50" s="85">
        <v>56.9</v>
      </c>
      <c r="D50" s="85">
        <v>90</v>
      </c>
      <c r="E50" s="85">
        <v>146.9</v>
      </c>
      <c r="F50" s="85">
        <v>1.83</v>
      </c>
      <c r="G50" s="85">
        <v>60.23</v>
      </c>
      <c r="H50" s="85">
        <v>62.07</v>
      </c>
      <c r="I50" s="85">
        <v>2.02</v>
      </c>
      <c r="J50" s="85" t="s">
        <v>25</v>
      </c>
      <c r="K50" s="85">
        <v>2.02</v>
      </c>
      <c r="L50" s="85">
        <v>110.38</v>
      </c>
      <c r="M50" s="85" t="s">
        <v>25</v>
      </c>
      <c r="N50" s="85">
        <v>3.25</v>
      </c>
      <c r="O50" s="85">
        <v>0.19</v>
      </c>
      <c r="P50" s="85">
        <v>-60.23</v>
      </c>
      <c r="Q50" s="85">
        <v>-60.05</v>
      </c>
      <c r="R50" s="85">
        <v>3.55</v>
      </c>
      <c r="S50" s="85" t="s">
        <v>25</v>
      </c>
      <c r="T50" s="85">
        <v>1.38</v>
      </c>
      <c r="U50" s="124"/>
    </row>
    <row r="51" spans="1:21" ht="90" x14ac:dyDescent="0.25">
      <c r="A51" s="42" t="s">
        <v>86</v>
      </c>
      <c r="B51" s="43" t="s">
        <v>87</v>
      </c>
      <c r="C51" s="85" t="s">
        <v>25</v>
      </c>
      <c r="D51" s="85" t="s">
        <v>25</v>
      </c>
      <c r="E51" s="85" t="s">
        <v>25</v>
      </c>
      <c r="F51" s="85" t="s">
        <v>25</v>
      </c>
      <c r="G51" s="85" t="s">
        <v>25</v>
      </c>
      <c r="H51" s="85" t="s">
        <v>25</v>
      </c>
      <c r="I51" s="85" t="s">
        <v>25</v>
      </c>
      <c r="J51" s="85" t="s">
        <v>25</v>
      </c>
      <c r="K51" s="85" t="s">
        <v>25</v>
      </c>
      <c r="L51" s="85" t="s">
        <v>25</v>
      </c>
      <c r="M51" s="85" t="s">
        <v>25</v>
      </c>
      <c r="N51" s="85" t="s">
        <v>25</v>
      </c>
      <c r="O51" s="85" t="s">
        <v>25</v>
      </c>
      <c r="P51" s="85" t="s">
        <v>25</v>
      </c>
      <c r="Q51" s="85" t="s">
        <v>25</v>
      </c>
      <c r="R51" s="85" t="s">
        <v>25</v>
      </c>
      <c r="S51" s="85" t="s">
        <v>25</v>
      </c>
      <c r="T51" s="85" t="s">
        <v>25</v>
      </c>
      <c r="U51" s="124"/>
    </row>
    <row r="52" spans="1:21" ht="28.5" x14ac:dyDescent="0.25">
      <c r="A52" s="44" t="s">
        <v>88</v>
      </c>
      <c r="B52" s="45" t="s">
        <v>89</v>
      </c>
      <c r="C52" s="86">
        <v>280.3</v>
      </c>
      <c r="D52" s="86" t="s">
        <v>25</v>
      </c>
      <c r="E52" s="86">
        <v>280.3</v>
      </c>
      <c r="F52" s="86">
        <v>123.16</v>
      </c>
      <c r="G52" s="86" t="s">
        <v>25</v>
      </c>
      <c r="H52" s="86">
        <v>123.16</v>
      </c>
      <c r="I52" s="86">
        <v>45.49</v>
      </c>
      <c r="J52" s="86" t="s">
        <v>25</v>
      </c>
      <c r="K52" s="86">
        <v>45.49</v>
      </c>
      <c r="L52" s="86">
        <v>36.94</v>
      </c>
      <c r="M52" s="86" t="s">
        <v>25</v>
      </c>
      <c r="N52" s="86">
        <v>36.94</v>
      </c>
      <c r="O52" s="86">
        <v>-77.67</v>
      </c>
      <c r="P52" s="86" t="s">
        <v>25</v>
      </c>
      <c r="Q52" s="86">
        <v>-77.67</v>
      </c>
      <c r="R52" s="86">
        <v>16.23</v>
      </c>
      <c r="S52" s="86" t="s">
        <v>25</v>
      </c>
      <c r="T52" s="86">
        <v>16.23</v>
      </c>
      <c r="U52" s="124"/>
    </row>
    <row r="53" spans="1:21" ht="42.75" x14ac:dyDescent="0.25">
      <c r="A53" s="44" t="s">
        <v>90</v>
      </c>
      <c r="B53" s="45" t="s">
        <v>91</v>
      </c>
      <c r="C53" s="86">
        <v>3202.9</v>
      </c>
      <c r="D53" s="86" t="s">
        <v>25</v>
      </c>
      <c r="E53" s="86">
        <v>3202.9</v>
      </c>
      <c r="F53" s="86">
        <v>597.47</v>
      </c>
      <c r="G53" s="86">
        <v>1.32</v>
      </c>
      <c r="H53" s="86">
        <v>598.79</v>
      </c>
      <c r="I53" s="86">
        <v>1239.75</v>
      </c>
      <c r="J53" s="86">
        <v>7.22</v>
      </c>
      <c r="K53" s="86">
        <v>1246.97</v>
      </c>
      <c r="L53" s="86">
        <v>207.5</v>
      </c>
      <c r="M53" s="86">
        <v>546.97</v>
      </c>
      <c r="N53" s="86">
        <v>208.25</v>
      </c>
      <c r="O53" s="86">
        <v>642.28</v>
      </c>
      <c r="P53" s="86">
        <v>5.9</v>
      </c>
      <c r="Q53" s="86">
        <v>648.17999999999995</v>
      </c>
      <c r="R53" s="86">
        <v>38.71</v>
      </c>
      <c r="S53" s="86" t="s">
        <v>25</v>
      </c>
      <c r="T53" s="86">
        <v>38.93</v>
      </c>
      <c r="U53" s="124"/>
    </row>
    <row r="54" spans="1:21" ht="19.5" x14ac:dyDescent="0.25">
      <c r="A54" s="42" t="s">
        <v>92</v>
      </c>
      <c r="B54" s="43" t="s">
        <v>93</v>
      </c>
      <c r="C54" s="85">
        <v>3202.9</v>
      </c>
      <c r="D54" s="85" t="s">
        <v>25</v>
      </c>
      <c r="E54" s="85">
        <v>3202.9</v>
      </c>
      <c r="F54" s="85">
        <v>597.47</v>
      </c>
      <c r="G54" s="85" t="s">
        <v>25</v>
      </c>
      <c r="H54" s="85">
        <v>597.47</v>
      </c>
      <c r="I54" s="85">
        <v>524.66999999999996</v>
      </c>
      <c r="J54" s="85">
        <v>7.22</v>
      </c>
      <c r="K54" s="85">
        <v>531.89</v>
      </c>
      <c r="L54" s="85">
        <v>87.82</v>
      </c>
      <c r="M54" s="85" t="s">
        <v>25</v>
      </c>
      <c r="N54" s="85">
        <v>89.02</v>
      </c>
      <c r="O54" s="85">
        <v>-72.8</v>
      </c>
      <c r="P54" s="85">
        <v>7.22</v>
      </c>
      <c r="Q54" s="85">
        <v>-65.58</v>
      </c>
      <c r="R54" s="85">
        <v>16.38</v>
      </c>
      <c r="S54" s="85" t="s">
        <v>25</v>
      </c>
      <c r="T54" s="85">
        <v>16.61</v>
      </c>
      <c r="U54" s="124"/>
    </row>
    <row r="55" spans="1:21" ht="19.5" x14ac:dyDescent="0.25">
      <c r="A55" s="42" t="s">
        <v>94</v>
      </c>
      <c r="B55" s="43" t="s">
        <v>95</v>
      </c>
      <c r="C55" s="85" t="s">
        <v>25</v>
      </c>
      <c r="D55" s="85" t="s">
        <v>25</v>
      </c>
      <c r="E55" s="85" t="s">
        <v>25</v>
      </c>
      <c r="F55" s="85" t="s">
        <v>25</v>
      </c>
      <c r="G55" s="85">
        <v>1.32</v>
      </c>
      <c r="H55" s="85">
        <v>1.32</v>
      </c>
      <c r="I55" s="85">
        <v>715.07</v>
      </c>
      <c r="J55" s="85" t="s">
        <v>25</v>
      </c>
      <c r="K55" s="85">
        <v>715.07</v>
      </c>
      <c r="L55" s="85" t="s">
        <v>25</v>
      </c>
      <c r="M55" s="85" t="s">
        <v>25</v>
      </c>
      <c r="N55" s="85">
        <v>54171.97</v>
      </c>
      <c r="O55" s="85">
        <v>715.07</v>
      </c>
      <c r="P55" s="85">
        <v>-1.32</v>
      </c>
      <c r="Q55" s="85">
        <v>713.75</v>
      </c>
      <c r="R55" s="85" t="s">
        <v>25</v>
      </c>
      <c r="S55" s="85" t="s">
        <v>25</v>
      </c>
      <c r="T55" s="85" t="s">
        <v>25</v>
      </c>
      <c r="U55" s="124"/>
    </row>
    <row r="56" spans="1:21" ht="28.5" x14ac:dyDescent="0.25">
      <c r="A56" s="44" t="s">
        <v>96</v>
      </c>
      <c r="B56" s="45" t="s">
        <v>97</v>
      </c>
      <c r="C56" s="86">
        <v>1450</v>
      </c>
      <c r="D56" s="86">
        <v>193.22</v>
      </c>
      <c r="E56" s="86">
        <v>1643.22</v>
      </c>
      <c r="F56" s="86">
        <v>251.3</v>
      </c>
      <c r="G56" s="86">
        <v>55.21</v>
      </c>
      <c r="H56" s="86">
        <v>306.51</v>
      </c>
      <c r="I56" s="86">
        <v>35.979999999999997</v>
      </c>
      <c r="J56" s="86">
        <v>11.1</v>
      </c>
      <c r="K56" s="86">
        <v>47.07</v>
      </c>
      <c r="L56" s="86">
        <v>14.32</v>
      </c>
      <c r="M56" s="86">
        <v>20.11</v>
      </c>
      <c r="N56" s="86">
        <v>15.36</v>
      </c>
      <c r="O56" s="86">
        <v>-215.32</v>
      </c>
      <c r="P56" s="86">
        <v>-44.11</v>
      </c>
      <c r="Q56" s="86">
        <v>-259.44</v>
      </c>
      <c r="R56" s="86">
        <v>2.48</v>
      </c>
      <c r="S56" s="86">
        <v>5.74</v>
      </c>
      <c r="T56" s="86">
        <v>2.86</v>
      </c>
      <c r="U56" s="124"/>
    </row>
    <row r="57" spans="1:21" ht="90" x14ac:dyDescent="0.25">
      <c r="A57" s="42" t="s">
        <v>98</v>
      </c>
      <c r="B57" s="43" t="s">
        <v>99</v>
      </c>
      <c r="C57" s="85">
        <v>50</v>
      </c>
      <c r="D57" s="85" t="s">
        <v>25</v>
      </c>
      <c r="E57" s="85">
        <v>50</v>
      </c>
      <c r="F57" s="85">
        <v>24.83</v>
      </c>
      <c r="G57" s="85" t="s">
        <v>25</v>
      </c>
      <c r="H57" s="85">
        <v>24.83</v>
      </c>
      <c r="I57" s="85" t="s">
        <v>25</v>
      </c>
      <c r="J57" s="85">
        <v>2.95</v>
      </c>
      <c r="K57" s="85">
        <v>2.95</v>
      </c>
      <c r="L57" s="85" t="s">
        <v>25</v>
      </c>
      <c r="M57" s="85" t="s">
        <v>25</v>
      </c>
      <c r="N57" s="85">
        <v>11.88</v>
      </c>
      <c r="O57" s="85">
        <v>-24.83</v>
      </c>
      <c r="P57" s="85">
        <v>2.95</v>
      </c>
      <c r="Q57" s="85">
        <v>-21.88</v>
      </c>
      <c r="R57" s="85" t="s">
        <v>25</v>
      </c>
      <c r="S57" s="85" t="s">
        <v>25</v>
      </c>
      <c r="T57" s="85">
        <v>5.9</v>
      </c>
      <c r="U57" s="124"/>
    </row>
    <row r="58" spans="1:21" ht="45" x14ac:dyDescent="0.25">
      <c r="A58" s="42" t="s">
        <v>100</v>
      </c>
      <c r="B58" s="43" t="s">
        <v>101</v>
      </c>
      <c r="C58" s="85">
        <v>1400</v>
      </c>
      <c r="D58" s="85">
        <v>193.22</v>
      </c>
      <c r="E58" s="85">
        <v>1593.22</v>
      </c>
      <c r="F58" s="85">
        <v>226.47</v>
      </c>
      <c r="G58" s="85">
        <v>55.21</v>
      </c>
      <c r="H58" s="85">
        <v>281.68</v>
      </c>
      <c r="I58" s="85">
        <v>35.979999999999997</v>
      </c>
      <c r="J58" s="85">
        <v>8.15</v>
      </c>
      <c r="K58" s="85">
        <v>44.12</v>
      </c>
      <c r="L58" s="85">
        <v>15.89</v>
      </c>
      <c r="M58" s="85">
        <v>14.76</v>
      </c>
      <c r="N58" s="85">
        <v>15.66</v>
      </c>
      <c r="O58" s="85">
        <v>-190.49</v>
      </c>
      <c r="P58" s="85">
        <v>-47.06</v>
      </c>
      <c r="Q58" s="85">
        <v>-237.56</v>
      </c>
      <c r="R58" s="85">
        <v>2.57</v>
      </c>
      <c r="S58" s="85">
        <v>4.22</v>
      </c>
      <c r="T58" s="85">
        <v>2.77</v>
      </c>
      <c r="U58" s="124"/>
    </row>
    <row r="59" spans="1:21" ht="75" x14ac:dyDescent="0.25">
      <c r="A59" s="42" t="s">
        <v>102</v>
      </c>
      <c r="B59" s="43" t="s">
        <v>103</v>
      </c>
      <c r="C59" s="85" t="s">
        <v>25</v>
      </c>
      <c r="D59" s="85" t="s">
        <v>25</v>
      </c>
      <c r="E59" s="85" t="s">
        <v>25</v>
      </c>
      <c r="F59" s="85" t="s">
        <v>25</v>
      </c>
      <c r="G59" s="85" t="s">
        <v>25</v>
      </c>
      <c r="H59" s="85" t="s">
        <v>25</v>
      </c>
      <c r="I59" s="85" t="s">
        <v>25</v>
      </c>
      <c r="J59" s="85" t="s">
        <v>25</v>
      </c>
      <c r="K59" s="85" t="s">
        <v>25</v>
      </c>
      <c r="L59" s="85" t="s">
        <v>25</v>
      </c>
      <c r="M59" s="85" t="s">
        <v>25</v>
      </c>
      <c r="N59" s="85" t="s">
        <v>25</v>
      </c>
      <c r="O59" s="85" t="s">
        <v>25</v>
      </c>
      <c r="P59" s="85" t="s">
        <v>25</v>
      </c>
      <c r="Q59" s="85" t="s">
        <v>25</v>
      </c>
      <c r="R59" s="85" t="s">
        <v>25</v>
      </c>
      <c r="S59" s="85" t="s">
        <v>25</v>
      </c>
      <c r="T59" s="85" t="s">
        <v>25</v>
      </c>
      <c r="U59" s="124"/>
    </row>
    <row r="60" spans="1:21" ht="28.5" x14ac:dyDescent="0.25">
      <c r="A60" s="44" t="s">
        <v>104</v>
      </c>
      <c r="B60" s="45" t="s">
        <v>105</v>
      </c>
      <c r="C60" s="86" t="s">
        <v>25</v>
      </c>
      <c r="D60" s="86" t="s">
        <v>25</v>
      </c>
      <c r="E60" s="86" t="s">
        <v>25</v>
      </c>
      <c r="F60" s="86" t="s">
        <v>25</v>
      </c>
      <c r="G60" s="86" t="s">
        <v>25</v>
      </c>
      <c r="H60" s="86" t="s">
        <v>25</v>
      </c>
      <c r="I60" s="86" t="s">
        <v>25</v>
      </c>
      <c r="J60" s="86" t="s">
        <v>25</v>
      </c>
      <c r="K60" s="86" t="s">
        <v>25</v>
      </c>
      <c r="L60" s="86" t="s">
        <v>25</v>
      </c>
      <c r="M60" s="86" t="s">
        <v>25</v>
      </c>
      <c r="N60" s="86" t="s">
        <v>25</v>
      </c>
      <c r="O60" s="86" t="s">
        <v>25</v>
      </c>
      <c r="P60" s="86" t="s">
        <v>25</v>
      </c>
      <c r="Q60" s="86" t="s">
        <v>25</v>
      </c>
      <c r="R60" s="86" t="s">
        <v>25</v>
      </c>
      <c r="S60" s="86" t="s">
        <v>25</v>
      </c>
      <c r="T60" s="86" t="s">
        <v>25</v>
      </c>
      <c r="U60" s="124"/>
    </row>
    <row r="61" spans="1:21" ht="28.5" x14ac:dyDescent="0.25">
      <c r="A61" s="44" t="s">
        <v>106</v>
      </c>
      <c r="B61" s="45" t="s">
        <v>107</v>
      </c>
      <c r="C61" s="86">
        <v>105.4</v>
      </c>
      <c r="D61" s="86">
        <v>1.5</v>
      </c>
      <c r="E61" s="86">
        <v>106.9</v>
      </c>
      <c r="F61" s="86">
        <v>608.22</v>
      </c>
      <c r="G61" s="86">
        <v>1</v>
      </c>
      <c r="H61" s="86">
        <v>609.22</v>
      </c>
      <c r="I61" s="86">
        <v>140.01</v>
      </c>
      <c r="J61" s="86">
        <v>10</v>
      </c>
      <c r="K61" s="86">
        <v>150.01</v>
      </c>
      <c r="L61" s="86">
        <v>23.02</v>
      </c>
      <c r="M61" s="86">
        <v>1000</v>
      </c>
      <c r="N61" s="86">
        <v>24.62</v>
      </c>
      <c r="O61" s="86">
        <v>-468.21</v>
      </c>
      <c r="P61" s="86">
        <v>9</v>
      </c>
      <c r="Q61" s="86">
        <v>-459.21</v>
      </c>
      <c r="R61" s="86">
        <v>132.84</v>
      </c>
      <c r="S61" s="86">
        <v>666.67</v>
      </c>
      <c r="T61" s="86">
        <v>140.33000000000001</v>
      </c>
      <c r="U61" s="124"/>
    </row>
    <row r="62" spans="1:21" ht="19.5" x14ac:dyDescent="0.25">
      <c r="A62" s="44" t="s">
        <v>108</v>
      </c>
      <c r="B62" s="45" t="s">
        <v>109</v>
      </c>
      <c r="C62" s="86">
        <v>5</v>
      </c>
      <c r="D62" s="86">
        <v>15</v>
      </c>
      <c r="E62" s="86">
        <v>20</v>
      </c>
      <c r="F62" s="86">
        <v>44</v>
      </c>
      <c r="G62" s="86">
        <v>26.59</v>
      </c>
      <c r="H62" s="86">
        <v>70.59</v>
      </c>
      <c r="I62" s="86">
        <v>68.180000000000007</v>
      </c>
      <c r="J62" s="86">
        <v>44.75</v>
      </c>
      <c r="K62" s="86">
        <v>112.93</v>
      </c>
      <c r="L62" s="86">
        <v>154.94999999999999</v>
      </c>
      <c r="M62" s="86">
        <v>168.3</v>
      </c>
      <c r="N62" s="86">
        <v>159.97999999999999</v>
      </c>
      <c r="O62" s="86">
        <v>24.18</v>
      </c>
      <c r="P62" s="86">
        <v>18.16</v>
      </c>
      <c r="Q62" s="86">
        <v>42.34</v>
      </c>
      <c r="R62" s="86">
        <v>1363.6</v>
      </c>
      <c r="S62" s="86">
        <v>298.33</v>
      </c>
      <c r="T62" s="86">
        <v>564.65</v>
      </c>
      <c r="U62" s="124"/>
    </row>
    <row r="63" spans="1:21" ht="19.5" x14ac:dyDescent="0.25">
      <c r="A63" s="46" t="s">
        <v>110</v>
      </c>
      <c r="B63" s="43" t="s">
        <v>111</v>
      </c>
      <c r="C63" s="85" t="s">
        <v>25</v>
      </c>
      <c r="D63" s="85" t="s">
        <v>25</v>
      </c>
      <c r="E63" s="85" t="s">
        <v>25</v>
      </c>
      <c r="F63" s="85">
        <v>44</v>
      </c>
      <c r="G63" s="85">
        <v>-2.65</v>
      </c>
      <c r="H63" s="85">
        <v>41.35</v>
      </c>
      <c r="I63" s="85">
        <v>68.180000000000007</v>
      </c>
      <c r="J63" s="85">
        <v>13.8</v>
      </c>
      <c r="K63" s="85">
        <v>81.98</v>
      </c>
      <c r="L63" s="85">
        <v>154.94999999999999</v>
      </c>
      <c r="M63" s="85">
        <v>-520.75</v>
      </c>
      <c r="N63" s="85">
        <v>198.26</v>
      </c>
      <c r="O63" s="85">
        <v>24.18</v>
      </c>
      <c r="P63" s="85">
        <v>16.45</v>
      </c>
      <c r="Q63" s="85">
        <v>40.630000000000003</v>
      </c>
      <c r="R63" s="85" t="s">
        <v>25</v>
      </c>
      <c r="S63" s="85" t="s">
        <v>25</v>
      </c>
      <c r="T63" s="85" t="s">
        <v>25</v>
      </c>
      <c r="U63" s="124"/>
    </row>
    <row r="64" spans="1:21" ht="19.5" x14ac:dyDescent="0.25">
      <c r="A64" s="46" t="s">
        <v>112</v>
      </c>
      <c r="B64" s="43" t="s">
        <v>113</v>
      </c>
      <c r="C64" s="85">
        <v>5</v>
      </c>
      <c r="D64" s="85" t="s">
        <v>25</v>
      </c>
      <c r="E64" s="85">
        <v>5</v>
      </c>
      <c r="F64" s="85" t="s">
        <v>25</v>
      </c>
      <c r="G64" s="85">
        <v>29.24</v>
      </c>
      <c r="H64" s="85">
        <v>29.24</v>
      </c>
      <c r="I64" s="85" t="s">
        <v>25</v>
      </c>
      <c r="J64" s="85">
        <v>29.65</v>
      </c>
      <c r="K64" s="85">
        <v>29.65</v>
      </c>
      <c r="L64" s="85" t="s">
        <v>25</v>
      </c>
      <c r="M64" s="85">
        <v>101.4</v>
      </c>
      <c r="N64" s="85">
        <v>101.4</v>
      </c>
      <c r="O64" s="85" t="s">
        <v>25</v>
      </c>
      <c r="P64" s="85">
        <v>0.41</v>
      </c>
      <c r="Q64" s="85">
        <v>0.41</v>
      </c>
      <c r="R64" s="85" t="s">
        <v>25</v>
      </c>
      <c r="S64" s="85" t="s">
        <v>25</v>
      </c>
      <c r="T64" s="85">
        <v>593</v>
      </c>
      <c r="U64" s="124"/>
    </row>
    <row r="65" spans="1:21" ht="19.5" x14ac:dyDescent="0.25">
      <c r="A65" s="46" t="s">
        <v>114</v>
      </c>
      <c r="B65" s="43" t="s">
        <v>115</v>
      </c>
      <c r="C65" s="85" t="s">
        <v>25</v>
      </c>
      <c r="D65" s="85">
        <v>15</v>
      </c>
      <c r="E65" s="85">
        <v>15</v>
      </c>
      <c r="F65" s="85" t="s">
        <v>25</v>
      </c>
      <c r="G65" s="85" t="s">
        <v>25</v>
      </c>
      <c r="H65" s="85" t="s">
        <v>25</v>
      </c>
      <c r="I65" s="85" t="s">
        <v>25</v>
      </c>
      <c r="J65" s="85">
        <v>1.3</v>
      </c>
      <c r="K65" s="85">
        <v>1.3</v>
      </c>
      <c r="L65" s="85" t="s">
        <v>25</v>
      </c>
      <c r="M65" s="85" t="s">
        <v>25</v>
      </c>
      <c r="N65" s="85" t="s">
        <v>25</v>
      </c>
      <c r="O65" s="85" t="s">
        <v>25</v>
      </c>
      <c r="P65" s="85">
        <v>1.3</v>
      </c>
      <c r="Q65" s="85">
        <v>1.3</v>
      </c>
      <c r="R65" s="85" t="s">
        <v>25</v>
      </c>
      <c r="S65" s="85">
        <v>8.67</v>
      </c>
      <c r="T65" s="85">
        <v>8.67</v>
      </c>
      <c r="U65" s="124"/>
    </row>
    <row r="66" spans="1:21" x14ac:dyDescent="0.25"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1:21" x14ac:dyDescent="0.25"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1:21" x14ac:dyDescent="0.25"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</sheetData>
  <mergeCells count="29"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  <mergeCell ref="R12:R13"/>
    <mergeCell ref="S12:S13"/>
    <mergeCell ref="R10:T11"/>
    <mergeCell ref="T12:T13"/>
    <mergeCell ref="A2:T2"/>
    <mergeCell ref="A4:T4"/>
    <mergeCell ref="B6:N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E12:E13"/>
    <mergeCell ref="F12:F13"/>
    <mergeCell ref="G12:G13"/>
    <mergeCell ref="H12:H13"/>
  </mergeCells>
  <pageMargins left="0.23622047244094491" right="0.19685039370078741" top="0.15748031496062992" bottom="0.15748031496062992" header="0.31496062992125984" footer="0.31496062992125984"/>
  <pageSetup paperSize="9" scale="40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K58" zoomScaleNormal="100" zoomScaleSheetLayoutView="100" workbookViewId="0">
      <selection activeCell="T65" sqref="A1:T65"/>
    </sheetView>
  </sheetViews>
  <sheetFormatPr defaultRowHeight="15" x14ac:dyDescent="0.25"/>
  <cols>
    <col min="1" max="1" width="50" style="1" customWidth="1"/>
    <col min="2" max="2" width="28.7109375" style="1" hidden="1" customWidth="1"/>
    <col min="3" max="21" width="14" style="1" customWidth="1"/>
    <col min="22" max="16384" width="9.140625" style="1"/>
  </cols>
  <sheetData>
    <row r="1" spans="1:21" s="80" customFormat="1" ht="15" customHeight="1" x14ac:dyDescent="0.3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s="80" customFormat="1" ht="18.75" customHeight="1" x14ac:dyDescent="0.3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79"/>
    </row>
    <row r="3" spans="1:21" s="80" customFormat="1" ht="15" customHeigh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0" customFormat="1" ht="15.75" customHeight="1" x14ac:dyDescent="0.35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79"/>
    </row>
    <row r="5" spans="1:21" s="80" customFormat="1" ht="15" customHeight="1" x14ac:dyDescent="0.3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80" customFormat="1" ht="15" customHeight="1" x14ac:dyDescent="0.35">
      <c r="A6" s="79"/>
      <c r="B6" s="136" t="s">
        <v>122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15" customHeight="1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80" customFormat="1" ht="15" customHeight="1" x14ac:dyDescent="0.35">
      <c r="A8" s="102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79"/>
    </row>
    <row r="9" spans="1:21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/>
    </row>
    <row r="10" spans="1:21" s="81" customFormat="1" ht="15" customHeight="1" x14ac:dyDescent="0.25">
      <c r="A10" s="144" t="s">
        <v>4</v>
      </c>
      <c r="B10" s="144" t="s">
        <v>5</v>
      </c>
      <c r="C10" s="144" t="s">
        <v>6</v>
      </c>
      <c r="D10" s="145"/>
      <c r="E10" s="145"/>
      <c r="F10" s="162" t="s">
        <v>7</v>
      </c>
      <c r="G10" s="163"/>
      <c r="H10" s="163"/>
      <c r="I10" s="162" t="s">
        <v>8</v>
      </c>
      <c r="J10" s="163"/>
      <c r="K10" s="163"/>
      <c r="L10" s="144" t="s">
        <v>9</v>
      </c>
      <c r="M10" s="145"/>
      <c r="N10" s="145"/>
      <c r="O10" s="144" t="s">
        <v>10</v>
      </c>
      <c r="P10" s="145"/>
      <c r="Q10" s="145"/>
      <c r="R10" s="144" t="s">
        <v>11</v>
      </c>
      <c r="S10" s="145"/>
      <c r="T10" s="145"/>
      <c r="U10" s="104"/>
    </row>
    <row r="11" spans="1:21" s="81" customFormat="1" ht="15" customHeight="1" x14ac:dyDescent="0.25">
      <c r="A11" s="145"/>
      <c r="B11" s="145"/>
      <c r="C11" s="145"/>
      <c r="D11" s="145"/>
      <c r="E11" s="145"/>
      <c r="F11" s="163"/>
      <c r="G11" s="163"/>
      <c r="H11" s="163"/>
      <c r="I11" s="163"/>
      <c r="J11" s="163"/>
      <c r="K11" s="163"/>
      <c r="L11" s="145"/>
      <c r="M11" s="145"/>
      <c r="N11" s="145"/>
      <c r="O11" s="145"/>
      <c r="P11" s="145"/>
      <c r="Q11" s="145"/>
      <c r="R11" s="145"/>
      <c r="S11" s="145"/>
      <c r="T11" s="145"/>
      <c r="U11" s="104"/>
    </row>
    <row r="12" spans="1:21" s="81" customFormat="1" ht="15" customHeight="1" x14ac:dyDescent="0.25">
      <c r="A12" s="145"/>
      <c r="B12" s="145"/>
      <c r="C12" s="144" t="s">
        <v>12</v>
      </c>
      <c r="D12" s="144" t="s">
        <v>13</v>
      </c>
      <c r="E12" s="144" t="s">
        <v>14</v>
      </c>
      <c r="F12" s="144" t="s">
        <v>12</v>
      </c>
      <c r="G12" s="144" t="s">
        <v>13</v>
      </c>
      <c r="H12" s="144" t="s">
        <v>14</v>
      </c>
      <c r="I12" s="144" t="s">
        <v>12</v>
      </c>
      <c r="J12" s="144" t="s">
        <v>13</v>
      </c>
      <c r="K12" s="144" t="s">
        <v>15</v>
      </c>
      <c r="L12" s="144" t="s">
        <v>12</v>
      </c>
      <c r="M12" s="144" t="s">
        <v>13</v>
      </c>
      <c r="N12" s="144" t="s">
        <v>14</v>
      </c>
      <c r="O12" s="144" t="s">
        <v>12</v>
      </c>
      <c r="P12" s="144" t="s">
        <v>13</v>
      </c>
      <c r="Q12" s="144" t="s">
        <v>14</v>
      </c>
      <c r="R12" s="144" t="s">
        <v>12</v>
      </c>
      <c r="S12" s="144" t="s">
        <v>13</v>
      </c>
      <c r="T12" s="144" t="s">
        <v>14</v>
      </c>
      <c r="U12" s="104"/>
    </row>
    <row r="13" spans="1:21" s="81" customFormat="1" ht="1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04"/>
    </row>
    <row r="14" spans="1:21" s="81" customFormat="1" ht="15" customHeight="1" x14ac:dyDescent="0.25">
      <c r="A14" s="125">
        <v>1</v>
      </c>
      <c r="B14" s="125">
        <v>2</v>
      </c>
      <c r="C14" s="125">
        <v>3</v>
      </c>
      <c r="D14" s="125">
        <v>4</v>
      </c>
      <c r="E14" s="125">
        <v>5</v>
      </c>
      <c r="F14" s="125">
        <v>6</v>
      </c>
      <c r="G14" s="125">
        <v>7</v>
      </c>
      <c r="H14" s="125">
        <v>8</v>
      </c>
      <c r="I14" s="125">
        <v>9</v>
      </c>
      <c r="J14" s="125">
        <v>10</v>
      </c>
      <c r="K14" s="125">
        <v>11</v>
      </c>
      <c r="L14" s="125">
        <v>12</v>
      </c>
      <c r="M14" s="125">
        <v>13</v>
      </c>
      <c r="N14" s="125">
        <v>14</v>
      </c>
      <c r="O14" s="125">
        <v>15</v>
      </c>
      <c r="P14" s="125">
        <v>16</v>
      </c>
      <c r="Q14" s="125">
        <v>17</v>
      </c>
      <c r="R14" s="125">
        <v>18</v>
      </c>
      <c r="S14" s="125">
        <v>19</v>
      </c>
      <c r="T14" s="125">
        <v>20</v>
      </c>
      <c r="U14" s="104"/>
    </row>
    <row r="15" spans="1:21" ht="19.5" x14ac:dyDescent="0.3">
      <c r="A15" s="39" t="s">
        <v>17</v>
      </c>
      <c r="B15" s="40" t="s">
        <v>18</v>
      </c>
      <c r="C15" s="32">
        <v>366748.52</v>
      </c>
      <c r="D15" s="32">
        <v>54835.05</v>
      </c>
      <c r="E15" s="32">
        <v>421583.57</v>
      </c>
      <c r="F15" s="32">
        <v>60440.75</v>
      </c>
      <c r="G15" s="32">
        <v>8719.4</v>
      </c>
      <c r="H15" s="32">
        <v>69160.14</v>
      </c>
      <c r="I15" s="32">
        <v>75391.759999999995</v>
      </c>
      <c r="J15" s="32">
        <v>14392.91</v>
      </c>
      <c r="K15" s="32">
        <v>89784.67</v>
      </c>
      <c r="L15" s="32">
        <v>124.74</v>
      </c>
      <c r="M15" s="32">
        <v>165.07</v>
      </c>
      <c r="N15" s="32">
        <v>129.82</v>
      </c>
      <c r="O15" s="32">
        <v>14951.01</v>
      </c>
      <c r="P15" s="32">
        <v>5673.51</v>
      </c>
      <c r="Q15" s="32">
        <v>20624.53</v>
      </c>
      <c r="R15" s="32">
        <v>20.56</v>
      </c>
      <c r="S15" s="32">
        <v>26.25</v>
      </c>
      <c r="T15" s="32">
        <v>21.3</v>
      </c>
      <c r="U15" s="5"/>
    </row>
    <row r="16" spans="1:21" ht="28.5" x14ac:dyDescent="0.3">
      <c r="A16" s="39" t="s">
        <v>19</v>
      </c>
      <c r="B16" s="40"/>
      <c r="C16" s="32">
        <v>366748.52</v>
      </c>
      <c r="D16" s="32">
        <v>54835.05</v>
      </c>
      <c r="E16" s="32">
        <v>421583.57</v>
      </c>
      <c r="F16" s="32">
        <v>60433.69</v>
      </c>
      <c r="G16" s="32">
        <v>8684.98</v>
      </c>
      <c r="H16" s="32">
        <v>69118.66</v>
      </c>
      <c r="I16" s="32">
        <v>75432.42</v>
      </c>
      <c r="J16" s="32">
        <v>14333.42</v>
      </c>
      <c r="K16" s="32">
        <v>89765.84</v>
      </c>
      <c r="L16" s="32">
        <v>124.82</v>
      </c>
      <c r="M16" s="32">
        <v>165.04</v>
      </c>
      <c r="N16" s="32">
        <v>129.87</v>
      </c>
      <c r="O16" s="32">
        <v>14998.73</v>
      </c>
      <c r="P16" s="32">
        <v>5648.44</v>
      </c>
      <c r="Q16" s="32">
        <v>20647.18</v>
      </c>
      <c r="R16" s="32">
        <v>20.57</v>
      </c>
      <c r="S16" s="32">
        <v>26.14</v>
      </c>
      <c r="T16" s="32">
        <v>21.29</v>
      </c>
      <c r="U16" s="5"/>
    </row>
    <row r="17" spans="1:21" ht="19.5" x14ac:dyDescent="0.3">
      <c r="A17" s="39" t="s">
        <v>20</v>
      </c>
      <c r="B17" s="40"/>
      <c r="C17" s="32">
        <v>341309.22</v>
      </c>
      <c r="D17" s="32">
        <v>41376.699999999997</v>
      </c>
      <c r="E17" s="32">
        <v>382685.92</v>
      </c>
      <c r="F17" s="32">
        <v>52704.57</v>
      </c>
      <c r="G17" s="32">
        <v>5565.31</v>
      </c>
      <c r="H17" s="32">
        <v>58269.89</v>
      </c>
      <c r="I17" s="32">
        <v>70326.84</v>
      </c>
      <c r="J17" s="32">
        <v>5476.52</v>
      </c>
      <c r="K17" s="32">
        <v>75803.37</v>
      </c>
      <c r="L17" s="32">
        <v>133.44</v>
      </c>
      <c r="M17" s="32">
        <v>98.4</v>
      </c>
      <c r="N17" s="32">
        <v>130.09</v>
      </c>
      <c r="O17" s="32">
        <v>17622.27</v>
      </c>
      <c r="P17" s="32">
        <v>-88.79</v>
      </c>
      <c r="Q17" s="32">
        <v>17533.48</v>
      </c>
      <c r="R17" s="32">
        <v>20.61</v>
      </c>
      <c r="S17" s="32">
        <v>13.24</v>
      </c>
      <c r="T17" s="32">
        <v>19.809999999999999</v>
      </c>
      <c r="U17" s="5"/>
    </row>
    <row r="18" spans="1:21" ht="19.5" x14ac:dyDescent="0.3">
      <c r="A18" s="42" t="s">
        <v>21</v>
      </c>
      <c r="B18" s="43" t="s">
        <v>22</v>
      </c>
      <c r="C18" s="34">
        <v>195926.52</v>
      </c>
      <c r="D18" s="34">
        <v>7372</v>
      </c>
      <c r="E18" s="34">
        <v>203298.52</v>
      </c>
      <c r="F18" s="34">
        <v>36012.51</v>
      </c>
      <c r="G18" s="34">
        <v>1358.96</v>
      </c>
      <c r="H18" s="34">
        <v>37371.47</v>
      </c>
      <c r="I18" s="34">
        <v>44488.87</v>
      </c>
      <c r="J18" s="34">
        <v>1678.83</v>
      </c>
      <c r="K18" s="34">
        <v>46167.7</v>
      </c>
      <c r="L18" s="34">
        <v>123.54</v>
      </c>
      <c r="M18" s="34">
        <v>123.54</v>
      </c>
      <c r="N18" s="34">
        <v>123.54</v>
      </c>
      <c r="O18" s="34">
        <v>8476.36</v>
      </c>
      <c r="P18" s="34">
        <v>319.87</v>
      </c>
      <c r="Q18" s="34">
        <v>8796.23</v>
      </c>
      <c r="R18" s="34">
        <v>22.71</v>
      </c>
      <c r="S18" s="34">
        <v>22.77</v>
      </c>
      <c r="T18" s="34">
        <v>22.71</v>
      </c>
      <c r="U18" s="5"/>
    </row>
    <row r="19" spans="1:21" ht="19.5" x14ac:dyDescent="0.3">
      <c r="A19" s="42" t="s">
        <v>23</v>
      </c>
      <c r="B19" s="43" t="s">
        <v>24</v>
      </c>
      <c r="C19" s="34">
        <v>7209.7</v>
      </c>
      <c r="D19" s="34" t="s">
        <v>25</v>
      </c>
      <c r="E19" s="34">
        <v>7209.7</v>
      </c>
      <c r="F19" s="34">
        <v>1839.76</v>
      </c>
      <c r="G19" s="34" t="s">
        <v>25</v>
      </c>
      <c r="H19" s="34">
        <v>1839.76</v>
      </c>
      <c r="I19" s="34">
        <v>1701.95</v>
      </c>
      <c r="J19" s="34" t="s">
        <v>25</v>
      </c>
      <c r="K19" s="34">
        <v>1701.95</v>
      </c>
      <c r="L19" s="34">
        <v>92.51</v>
      </c>
      <c r="M19" s="34" t="s">
        <v>25</v>
      </c>
      <c r="N19" s="34">
        <v>92.51</v>
      </c>
      <c r="O19" s="34">
        <v>-137.81</v>
      </c>
      <c r="P19" s="34" t="s">
        <v>25</v>
      </c>
      <c r="Q19" s="34">
        <v>-137.81</v>
      </c>
      <c r="R19" s="34">
        <v>23.61</v>
      </c>
      <c r="S19" s="34" t="s">
        <v>25</v>
      </c>
      <c r="T19" s="34">
        <v>23.61</v>
      </c>
      <c r="U19" s="5"/>
    </row>
    <row r="20" spans="1:21" ht="19.5" x14ac:dyDescent="0.3">
      <c r="A20" s="44" t="s">
        <v>26</v>
      </c>
      <c r="B20" s="45" t="s">
        <v>27</v>
      </c>
      <c r="C20" s="37">
        <v>87349</v>
      </c>
      <c r="D20" s="37">
        <v>254.7</v>
      </c>
      <c r="E20" s="37">
        <v>87603.7</v>
      </c>
      <c r="F20" s="37">
        <v>10622.08</v>
      </c>
      <c r="G20" s="37">
        <v>52.45</v>
      </c>
      <c r="H20" s="37">
        <v>10674.53</v>
      </c>
      <c r="I20" s="37">
        <v>12493.8</v>
      </c>
      <c r="J20" s="37">
        <v>45.06</v>
      </c>
      <c r="K20" s="37">
        <v>12538.87</v>
      </c>
      <c r="L20" s="37">
        <v>117.62</v>
      </c>
      <c r="M20" s="37">
        <v>85.91</v>
      </c>
      <c r="N20" s="37">
        <v>117.47</v>
      </c>
      <c r="O20" s="37">
        <v>1871.72</v>
      </c>
      <c r="P20" s="37">
        <v>-7.39</v>
      </c>
      <c r="Q20" s="37">
        <v>1864.34</v>
      </c>
      <c r="R20" s="37">
        <v>14.3</v>
      </c>
      <c r="S20" s="37">
        <v>17.690000000000001</v>
      </c>
      <c r="T20" s="37">
        <v>14.31</v>
      </c>
      <c r="U20" s="5"/>
    </row>
    <row r="21" spans="1:21" ht="30" x14ac:dyDescent="0.3">
      <c r="A21" s="46" t="s">
        <v>28</v>
      </c>
      <c r="B21" s="43" t="s">
        <v>29</v>
      </c>
      <c r="C21" s="34">
        <v>77868</v>
      </c>
      <c r="D21" s="34" t="s">
        <v>25</v>
      </c>
      <c r="E21" s="34">
        <v>77868</v>
      </c>
      <c r="F21" s="34">
        <v>8478.14</v>
      </c>
      <c r="G21" s="34" t="s">
        <v>25</v>
      </c>
      <c r="H21" s="34">
        <v>8478.14</v>
      </c>
      <c r="I21" s="34">
        <v>9779.07</v>
      </c>
      <c r="J21" s="34" t="s">
        <v>25</v>
      </c>
      <c r="K21" s="34">
        <v>9779.07</v>
      </c>
      <c r="L21" s="34">
        <v>115.34</v>
      </c>
      <c r="M21" s="34" t="s">
        <v>25</v>
      </c>
      <c r="N21" s="34">
        <v>115.34</v>
      </c>
      <c r="O21" s="34">
        <v>1300.93</v>
      </c>
      <c r="P21" s="34" t="s">
        <v>25</v>
      </c>
      <c r="Q21" s="34">
        <v>1300.93</v>
      </c>
      <c r="R21" s="34">
        <v>12.56</v>
      </c>
      <c r="S21" s="34" t="s">
        <v>25</v>
      </c>
      <c r="T21" s="34">
        <v>12.56</v>
      </c>
      <c r="U21" s="5"/>
    </row>
    <row r="22" spans="1:21" ht="19.5" x14ac:dyDescent="0.3">
      <c r="A22" s="46" t="s">
        <v>30</v>
      </c>
      <c r="B22" s="43" t="s">
        <v>31</v>
      </c>
      <c r="C22" s="34">
        <v>8793</v>
      </c>
      <c r="D22" s="34" t="s">
        <v>25</v>
      </c>
      <c r="E22" s="34">
        <v>8793</v>
      </c>
      <c r="F22" s="34">
        <v>1999.27</v>
      </c>
      <c r="G22" s="34" t="s">
        <v>25</v>
      </c>
      <c r="H22" s="34">
        <v>1999.27</v>
      </c>
      <c r="I22" s="34">
        <v>2557.19</v>
      </c>
      <c r="J22" s="34" t="s">
        <v>25</v>
      </c>
      <c r="K22" s="34">
        <v>2557.19</v>
      </c>
      <c r="L22" s="34">
        <v>127.91</v>
      </c>
      <c r="M22" s="34" t="s">
        <v>25</v>
      </c>
      <c r="N22" s="34">
        <v>127.91</v>
      </c>
      <c r="O22" s="34">
        <v>557.91999999999996</v>
      </c>
      <c r="P22" s="34" t="s">
        <v>25</v>
      </c>
      <c r="Q22" s="34">
        <v>557.91999999999996</v>
      </c>
      <c r="R22" s="34">
        <v>29.08</v>
      </c>
      <c r="S22" s="34" t="s">
        <v>25</v>
      </c>
      <c r="T22" s="34">
        <v>29.08</v>
      </c>
      <c r="U22" s="5"/>
    </row>
    <row r="23" spans="1:21" ht="19.5" x14ac:dyDescent="0.3">
      <c r="A23" s="46" t="s">
        <v>32</v>
      </c>
      <c r="B23" s="43" t="s">
        <v>33</v>
      </c>
      <c r="C23" s="34">
        <v>585</v>
      </c>
      <c r="D23" s="34">
        <v>254.7</v>
      </c>
      <c r="E23" s="34">
        <v>839.7</v>
      </c>
      <c r="F23" s="34">
        <v>122.39</v>
      </c>
      <c r="G23" s="34">
        <v>52.45</v>
      </c>
      <c r="H23" s="34">
        <v>174.85</v>
      </c>
      <c r="I23" s="34">
        <v>105.15</v>
      </c>
      <c r="J23" s="34">
        <v>45.06</v>
      </c>
      <c r="K23" s="34">
        <v>150.21</v>
      </c>
      <c r="L23" s="34">
        <v>85.91</v>
      </c>
      <c r="M23" s="34">
        <v>85.91</v>
      </c>
      <c r="N23" s="34">
        <v>85.91</v>
      </c>
      <c r="O23" s="34">
        <v>-17.239999999999998</v>
      </c>
      <c r="P23" s="34">
        <v>-7.39</v>
      </c>
      <c r="Q23" s="34">
        <v>-24.64</v>
      </c>
      <c r="R23" s="34">
        <v>17.97</v>
      </c>
      <c r="S23" s="34">
        <v>17.690000000000001</v>
      </c>
      <c r="T23" s="34">
        <v>17.89</v>
      </c>
      <c r="U23" s="5"/>
    </row>
    <row r="24" spans="1:21" ht="30" x14ac:dyDescent="0.3">
      <c r="A24" s="46" t="s">
        <v>34</v>
      </c>
      <c r="B24" s="43" t="s">
        <v>35</v>
      </c>
      <c r="C24" s="34">
        <v>103</v>
      </c>
      <c r="D24" s="34" t="s">
        <v>25</v>
      </c>
      <c r="E24" s="34">
        <v>103</v>
      </c>
      <c r="F24" s="34">
        <v>22.27</v>
      </c>
      <c r="G24" s="34" t="s">
        <v>25</v>
      </c>
      <c r="H24" s="34">
        <v>22.27</v>
      </c>
      <c r="I24" s="34">
        <v>52.38</v>
      </c>
      <c r="J24" s="34" t="s">
        <v>25</v>
      </c>
      <c r="K24" s="34">
        <v>52.38</v>
      </c>
      <c r="L24" s="34">
        <v>235.2</v>
      </c>
      <c r="M24" s="34" t="s">
        <v>25</v>
      </c>
      <c r="N24" s="34">
        <v>235.2</v>
      </c>
      <c r="O24" s="34">
        <v>30.11</v>
      </c>
      <c r="P24" s="34" t="s">
        <v>25</v>
      </c>
      <c r="Q24" s="34">
        <v>30.11</v>
      </c>
      <c r="R24" s="34">
        <v>50.85</v>
      </c>
      <c r="S24" s="34" t="s">
        <v>25</v>
      </c>
      <c r="T24" s="34">
        <v>50.85</v>
      </c>
      <c r="U24" s="5"/>
    </row>
    <row r="25" spans="1:21" ht="19.5" x14ac:dyDescent="0.3">
      <c r="A25" s="44" t="s">
        <v>36</v>
      </c>
      <c r="B25" s="45" t="s">
        <v>37</v>
      </c>
      <c r="C25" s="37">
        <v>43710</v>
      </c>
      <c r="D25" s="37">
        <v>33750</v>
      </c>
      <c r="E25" s="37">
        <v>77460</v>
      </c>
      <c r="F25" s="37">
        <v>2910.86</v>
      </c>
      <c r="G25" s="37">
        <v>4153.8999999999996</v>
      </c>
      <c r="H25" s="37">
        <v>7064.77</v>
      </c>
      <c r="I25" s="37">
        <v>9473.49</v>
      </c>
      <c r="J25" s="37">
        <v>3752.63</v>
      </c>
      <c r="K25" s="37">
        <v>13226.12</v>
      </c>
      <c r="L25" s="37">
        <v>325.45</v>
      </c>
      <c r="M25" s="37">
        <v>90.34</v>
      </c>
      <c r="N25" s="37">
        <v>187.21</v>
      </c>
      <c r="O25" s="37">
        <v>6562.63</v>
      </c>
      <c r="P25" s="37">
        <v>-401.27</v>
      </c>
      <c r="Q25" s="37">
        <v>6161.35</v>
      </c>
      <c r="R25" s="37">
        <v>21.67</v>
      </c>
      <c r="S25" s="37">
        <v>11.12</v>
      </c>
      <c r="T25" s="37">
        <v>17.07</v>
      </c>
      <c r="U25" s="5"/>
    </row>
    <row r="26" spans="1:21" ht="19.5" x14ac:dyDescent="0.3">
      <c r="A26" s="46" t="s">
        <v>38</v>
      </c>
      <c r="B26" s="43" t="s">
        <v>39</v>
      </c>
      <c r="C26" s="34" t="s">
        <v>25</v>
      </c>
      <c r="D26" s="34">
        <v>8233</v>
      </c>
      <c r="E26" s="34">
        <v>8233</v>
      </c>
      <c r="F26" s="34" t="s">
        <v>25</v>
      </c>
      <c r="G26" s="34">
        <v>794.69</v>
      </c>
      <c r="H26" s="34">
        <v>794.69</v>
      </c>
      <c r="I26" s="34" t="s">
        <v>25</v>
      </c>
      <c r="J26" s="34">
        <v>546.85</v>
      </c>
      <c r="K26" s="34">
        <v>546.85</v>
      </c>
      <c r="L26" s="34" t="s">
        <v>25</v>
      </c>
      <c r="M26" s="34">
        <v>68.81</v>
      </c>
      <c r="N26" s="34">
        <v>68.81</v>
      </c>
      <c r="O26" s="34" t="s">
        <v>25</v>
      </c>
      <c r="P26" s="34">
        <v>-247.84</v>
      </c>
      <c r="Q26" s="34">
        <v>-247.84</v>
      </c>
      <c r="R26" s="34" t="s">
        <v>25</v>
      </c>
      <c r="S26" s="34">
        <v>6.64</v>
      </c>
      <c r="T26" s="34">
        <v>6.64</v>
      </c>
      <c r="U26" s="5"/>
    </row>
    <row r="27" spans="1:21" ht="19.5" x14ac:dyDescent="0.3">
      <c r="A27" s="46" t="s">
        <v>40</v>
      </c>
      <c r="B27" s="43" t="s">
        <v>41</v>
      </c>
      <c r="C27" s="34">
        <v>43710</v>
      </c>
      <c r="D27" s="34" t="s">
        <v>25</v>
      </c>
      <c r="E27" s="34">
        <v>43710</v>
      </c>
      <c r="F27" s="34">
        <v>2910.65</v>
      </c>
      <c r="G27" s="34" t="s">
        <v>25</v>
      </c>
      <c r="H27" s="34">
        <v>2910.65</v>
      </c>
      <c r="I27" s="34">
        <v>9473.49</v>
      </c>
      <c r="J27" s="34" t="s">
        <v>25</v>
      </c>
      <c r="K27" s="34">
        <v>9473.49</v>
      </c>
      <c r="L27" s="34">
        <v>325.48</v>
      </c>
      <c r="M27" s="34" t="s">
        <v>25</v>
      </c>
      <c r="N27" s="34">
        <v>325.48</v>
      </c>
      <c r="O27" s="34">
        <v>6562.84</v>
      </c>
      <c r="P27" s="34" t="s">
        <v>25</v>
      </c>
      <c r="Q27" s="34">
        <v>6562.84</v>
      </c>
      <c r="R27" s="34">
        <v>21.67</v>
      </c>
      <c r="S27" s="34" t="s">
        <v>25</v>
      </c>
      <c r="T27" s="34">
        <v>21.67</v>
      </c>
      <c r="U27" s="5"/>
    </row>
    <row r="28" spans="1:21" ht="19.5" x14ac:dyDescent="0.3">
      <c r="A28" s="46" t="s">
        <v>42</v>
      </c>
      <c r="B28" s="43" t="s">
        <v>43</v>
      </c>
      <c r="C28" s="34" t="s">
        <v>25</v>
      </c>
      <c r="D28" s="34">
        <v>25517</v>
      </c>
      <c r="E28" s="34">
        <v>25517</v>
      </c>
      <c r="F28" s="34">
        <v>0.21</v>
      </c>
      <c r="G28" s="34">
        <v>3359.21</v>
      </c>
      <c r="H28" s="34">
        <v>3359.42</v>
      </c>
      <c r="I28" s="34" t="s">
        <v>25</v>
      </c>
      <c r="J28" s="34">
        <v>3205.78</v>
      </c>
      <c r="K28" s="34">
        <v>3205.78</v>
      </c>
      <c r="L28" s="34" t="s">
        <v>25</v>
      </c>
      <c r="M28" s="34">
        <v>95.43</v>
      </c>
      <c r="N28" s="34">
        <v>95.43</v>
      </c>
      <c r="O28" s="34">
        <v>-0.21</v>
      </c>
      <c r="P28" s="34">
        <v>-153.43</v>
      </c>
      <c r="Q28" s="34">
        <v>-153.63999999999999</v>
      </c>
      <c r="R28" s="34" t="s">
        <v>25</v>
      </c>
      <c r="S28" s="34">
        <v>12.56</v>
      </c>
      <c r="T28" s="34">
        <v>12.56</v>
      </c>
      <c r="U28" s="5"/>
    </row>
    <row r="29" spans="1:21" ht="19.5" x14ac:dyDescent="0.3">
      <c r="A29" s="46" t="s">
        <v>44</v>
      </c>
      <c r="B29" s="43" t="s">
        <v>45</v>
      </c>
      <c r="C29" s="34" t="s">
        <v>25</v>
      </c>
      <c r="D29" s="34">
        <v>16485</v>
      </c>
      <c r="E29" s="34">
        <v>16485</v>
      </c>
      <c r="F29" s="34">
        <v>0.21</v>
      </c>
      <c r="G29" s="34">
        <v>2573.64</v>
      </c>
      <c r="H29" s="34">
        <v>2573.85</v>
      </c>
      <c r="I29" s="34" t="s">
        <v>25</v>
      </c>
      <c r="J29" s="34">
        <v>2504.06</v>
      </c>
      <c r="K29" s="34">
        <v>2504.06</v>
      </c>
      <c r="L29" s="34" t="s">
        <v>25</v>
      </c>
      <c r="M29" s="34">
        <v>97.3</v>
      </c>
      <c r="N29" s="34">
        <v>97.29</v>
      </c>
      <c r="O29" s="34">
        <v>-0.21</v>
      </c>
      <c r="P29" s="34">
        <v>-69.58</v>
      </c>
      <c r="Q29" s="34">
        <v>-69.790000000000006</v>
      </c>
      <c r="R29" s="34" t="s">
        <v>25</v>
      </c>
      <c r="S29" s="34">
        <v>15.19</v>
      </c>
      <c r="T29" s="34">
        <v>15.19</v>
      </c>
      <c r="U29" s="5"/>
    </row>
    <row r="30" spans="1:21" ht="19.5" x14ac:dyDescent="0.3">
      <c r="A30" s="46" t="s">
        <v>46</v>
      </c>
      <c r="B30" s="43" t="s">
        <v>47</v>
      </c>
      <c r="C30" s="34" t="s">
        <v>25</v>
      </c>
      <c r="D30" s="34">
        <v>9032</v>
      </c>
      <c r="E30" s="34">
        <v>9032</v>
      </c>
      <c r="F30" s="34" t="s">
        <v>25</v>
      </c>
      <c r="G30" s="34">
        <v>785.57</v>
      </c>
      <c r="H30" s="34">
        <v>785.57</v>
      </c>
      <c r="I30" s="34" t="s">
        <v>25</v>
      </c>
      <c r="J30" s="34">
        <v>701.72</v>
      </c>
      <c r="K30" s="34">
        <v>701.72</v>
      </c>
      <c r="L30" s="34" t="s">
        <v>25</v>
      </c>
      <c r="M30" s="34">
        <v>89.33</v>
      </c>
      <c r="N30" s="34">
        <v>89.33</v>
      </c>
      <c r="O30" s="34" t="s">
        <v>25</v>
      </c>
      <c r="P30" s="34">
        <v>-83.85</v>
      </c>
      <c r="Q30" s="34">
        <v>-83.85</v>
      </c>
      <c r="R30" s="34" t="s">
        <v>25</v>
      </c>
      <c r="S30" s="34">
        <v>7.77</v>
      </c>
      <c r="T30" s="34">
        <v>7.77</v>
      </c>
      <c r="U30" s="5"/>
    </row>
    <row r="31" spans="1:21" ht="42.75" x14ac:dyDescent="0.3">
      <c r="A31" s="44" t="s">
        <v>48</v>
      </c>
      <c r="B31" s="45" t="s">
        <v>49</v>
      </c>
      <c r="C31" s="37">
        <v>2080</v>
      </c>
      <c r="D31" s="37" t="s">
        <v>25</v>
      </c>
      <c r="E31" s="37">
        <v>2080</v>
      </c>
      <c r="F31" s="37">
        <v>316.69</v>
      </c>
      <c r="G31" s="37" t="s">
        <v>25</v>
      </c>
      <c r="H31" s="37">
        <v>316.69</v>
      </c>
      <c r="I31" s="37">
        <v>747.49</v>
      </c>
      <c r="J31" s="37" t="s">
        <v>25</v>
      </c>
      <c r="K31" s="37">
        <v>747.49</v>
      </c>
      <c r="L31" s="37">
        <v>236.03</v>
      </c>
      <c r="M31" s="37" t="s">
        <v>25</v>
      </c>
      <c r="N31" s="37">
        <v>236.03</v>
      </c>
      <c r="O31" s="37">
        <v>430.8</v>
      </c>
      <c r="P31" s="37" t="s">
        <v>25</v>
      </c>
      <c r="Q31" s="37">
        <v>430.8</v>
      </c>
      <c r="R31" s="37">
        <v>35.94</v>
      </c>
      <c r="S31" s="37" t="s">
        <v>25</v>
      </c>
      <c r="T31" s="37">
        <v>35.94</v>
      </c>
      <c r="U31" s="5"/>
    </row>
    <row r="32" spans="1:21" ht="30" x14ac:dyDescent="0.3">
      <c r="A32" s="46" t="s">
        <v>50</v>
      </c>
      <c r="B32" s="43" t="s">
        <v>51</v>
      </c>
      <c r="C32" s="34">
        <v>2080</v>
      </c>
      <c r="D32" s="34" t="s">
        <v>25</v>
      </c>
      <c r="E32" s="34">
        <v>2080</v>
      </c>
      <c r="F32" s="34">
        <v>316.69</v>
      </c>
      <c r="G32" s="34" t="s">
        <v>25</v>
      </c>
      <c r="H32" s="34">
        <v>316.69</v>
      </c>
      <c r="I32" s="34">
        <v>747.49</v>
      </c>
      <c r="J32" s="34" t="s">
        <v>25</v>
      </c>
      <c r="K32" s="34">
        <v>747.49</v>
      </c>
      <c r="L32" s="34">
        <v>236.03</v>
      </c>
      <c r="M32" s="34" t="s">
        <v>25</v>
      </c>
      <c r="N32" s="34">
        <v>236.03</v>
      </c>
      <c r="O32" s="34">
        <v>430.8</v>
      </c>
      <c r="P32" s="34" t="s">
        <v>25</v>
      </c>
      <c r="Q32" s="34">
        <v>430.8</v>
      </c>
      <c r="R32" s="34">
        <v>35.94</v>
      </c>
      <c r="S32" s="34" t="s">
        <v>25</v>
      </c>
      <c r="T32" s="34">
        <v>35.94</v>
      </c>
      <c r="U32" s="5"/>
    </row>
    <row r="33" spans="1:21" ht="30" x14ac:dyDescent="0.3">
      <c r="A33" s="46" t="s">
        <v>52</v>
      </c>
      <c r="B33" s="43" t="s">
        <v>53</v>
      </c>
      <c r="C33" s="34">
        <v>2080</v>
      </c>
      <c r="D33" s="34" t="s">
        <v>25</v>
      </c>
      <c r="E33" s="34">
        <v>2080</v>
      </c>
      <c r="F33" s="34">
        <v>307.69</v>
      </c>
      <c r="G33" s="34" t="s">
        <v>25</v>
      </c>
      <c r="H33" s="34">
        <v>307.69</v>
      </c>
      <c r="I33" s="34">
        <v>747.49</v>
      </c>
      <c r="J33" s="34" t="s">
        <v>25</v>
      </c>
      <c r="K33" s="34">
        <v>747.49</v>
      </c>
      <c r="L33" s="34">
        <v>242.94</v>
      </c>
      <c r="M33" s="34" t="s">
        <v>25</v>
      </c>
      <c r="N33" s="34">
        <v>242.94</v>
      </c>
      <c r="O33" s="34">
        <v>439.8</v>
      </c>
      <c r="P33" s="34" t="s">
        <v>25</v>
      </c>
      <c r="Q33" s="34">
        <v>439.8</v>
      </c>
      <c r="R33" s="34">
        <v>35.94</v>
      </c>
      <c r="S33" s="34" t="s">
        <v>25</v>
      </c>
      <c r="T33" s="34">
        <v>35.94</v>
      </c>
      <c r="U33" s="5"/>
    </row>
    <row r="34" spans="1:21" ht="19.5" x14ac:dyDescent="0.3">
      <c r="A34" s="46" t="s">
        <v>54</v>
      </c>
      <c r="B34" s="43" t="s">
        <v>55</v>
      </c>
      <c r="C34" s="34" t="s">
        <v>25</v>
      </c>
      <c r="D34" s="34" t="s">
        <v>25</v>
      </c>
      <c r="E34" s="34" t="s">
        <v>25</v>
      </c>
      <c r="F34" s="34">
        <v>9</v>
      </c>
      <c r="G34" s="34" t="s">
        <v>25</v>
      </c>
      <c r="H34" s="34">
        <v>9</v>
      </c>
      <c r="I34" s="34" t="s">
        <v>25</v>
      </c>
      <c r="J34" s="34" t="s">
        <v>25</v>
      </c>
      <c r="K34" s="34" t="s">
        <v>25</v>
      </c>
      <c r="L34" s="34" t="s">
        <v>25</v>
      </c>
      <c r="M34" s="34" t="s">
        <v>25</v>
      </c>
      <c r="N34" s="34" t="s">
        <v>25</v>
      </c>
      <c r="O34" s="34">
        <v>-9</v>
      </c>
      <c r="P34" s="34" t="s">
        <v>25</v>
      </c>
      <c r="Q34" s="34">
        <v>-9</v>
      </c>
      <c r="R34" s="34" t="s">
        <v>25</v>
      </c>
      <c r="S34" s="34" t="s">
        <v>25</v>
      </c>
      <c r="T34" s="34" t="s">
        <v>25</v>
      </c>
      <c r="U34" s="5"/>
    </row>
    <row r="35" spans="1:21" ht="45" x14ac:dyDescent="0.3">
      <c r="A35" s="46" t="s">
        <v>56</v>
      </c>
      <c r="B35" s="43" t="s">
        <v>57</v>
      </c>
      <c r="C35" s="34" t="s">
        <v>25</v>
      </c>
      <c r="D35" s="34" t="s">
        <v>25</v>
      </c>
      <c r="E35" s="34" t="s">
        <v>25</v>
      </c>
      <c r="F35" s="34" t="s">
        <v>25</v>
      </c>
      <c r="G35" s="34" t="s">
        <v>25</v>
      </c>
      <c r="H35" s="34" t="s">
        <v>25</v>
      </c>
      <c r="I35" s="34" t="s">
        <v>25</v>
      </c>
      <c r="J35" s="34" t="s">
        <v>25</v>
      </c>
      <c r="K35" s="34" t="s">
        <v>25</v>
      </c>
      <c r="L35" s="34" t="s">
        <v>25</v>
      </c>
      <c r="M35" s="34" t="s">
        <v>25</v>
      </c>
      <c r="N35" s="34" t="s">
        <v>25</v>
      </c>
      <c r="O35" s="34" t="s">
        <v>25</v>
      </c>
      <c r="P35" s="34" t="s">
        <v>25</v>
      </c>
      <c r="Q35" s="34" t="s">
        <v>25</v>
      </c>
      <c r="R35" s="34" t="s">
        <v>25</v>
      </c>
      <c r="S35" s="34" t="s">
        <v>25</v>
      </c>
      <c r="T35" s="34" t="s">
        <v>25</v>
      </c>
      <c r="U35" s="5"/>
    </row>
    <row r="36" spans="1:21" ht="28.5" x14ac:dyDescent="0.3">
      <c r="A36" s="44" t="s">
        <v>58</v>
      </c>
      <c r="B36" s="45" t="s">
        <v>59</v>
      </c>
      <c r="C36" s="37">
        <v>5034</v>
      </c>
      <c r="D36" s="37" t="s">
        <v>25</v>
      </c>
      <c r="E36" s="37">
        <v>5034</v>
      </c>
      <c r="F36" s="37">
        <v>1002.67</v>
      </c>
      <c r="G36" s="37" t="s">
        <v>25</v>
      </c>
      <c r="H36" s="37">
        <v>1002.67</v>
      </c>
      <c r="I36" s="37">
        <v>1421.24</v>
      </c>
      <c r="J36" s="37" t="s">
        <v>25</v>
      </c>
      <c r="K36" s="37">
        <v>1421.24</v>
      </c>
      <c r="L36" s="37">
        <v>141.75</v>
      </c>
      <c r="M36" s="37" t="s">
        <v>25</v>
      </c>
      <c r="N36" s="37">
        <v>141.75</v>
      </c>
      <c r="O36" s="37">
        <v>418.57</v>
      </c>
      <c r="P36" s="37" t="s">
        <v>25</v>
      </c>
      <c r="Q36" s="37">
        <v>418.57</v>
      </c>
      <c r="R36" s="37">
        <v>28.23</v>
      </c>
      <c r="S36" s="37" t="s">
        <v>25</v>
      </c>
      <c r="T36" s="37">
        <v>28.23</v>
      </c>
      <c r="U36" s="5"/>
    </row>
    <row r="37" spans="1:21" ht="30" x14ac:dyDescent="0.3">
      <c r="A37" s="46" t="s">
        <v>60</v>
      </c>
      <c r="B37" s="43" t="s">
        <v>61</v>
      </c>
      <c r="C37" s="34">
        <v>3740</v>
      </c>
      <c r="D37" s="34" t="s">
        <v>25</v>
      </c>
      <c r="E37" s="34">
        <v>3740</v>
      </c>
      <c r="F37" s="34">
        <v>913.17</v>
      </c>
      <c r="G37" s="34" t="s">
        <v>25</v>
      </c>
      <c r="H37" s="34">
        <v>913.17</v>
      </c>
      <c r="I37" s="34">
        <v>1017.24</v>
      </c>
      <c r="J37" s="34" t="s">
        <v>25</v>
      </c>
      <c r="K37" s="34">
        <v>1017.24</v>
      </c>
      <c r="L37" s="34">
        <v>111.4</v>
      </c>
      <c r="M37" s="34" t="s">
        <v>25</v>
      </c>
      <c r="N37" s="34">
        <v>111.4</v>
      </c>
      <c r="O37" s="34">
        <v>104.07</v>
      </c>
      <c r="P37" s="34" t="s">
        <v>25</v>
      </c>
      <c r="Q37" s="34">
        <v>104.07</v>
      </c>
      <c r="R37" s="34">
        <v>27.2</v>
      </c>
      <c r="S37" s="34" t="s">
        <v>25</v>
      </c>
      <c r="T37" s="34">
        <v>27.2</v>
      </c>
      <c r="U37" s="5"/>
    </row>
    <row r="38" spans="1:21" ht="45" x14ac:dyDescent="0.3">
      <c r="A38" s="46" t="s">
        <v>62</v>
      </c>
      <c r="B38" s="43" t="s">
        <v>63</v>
      </c>
      <c r="C38" s="34" t="s">
        <v>25</v>
      </c>
      <c r="D38" s="34" t="s">
        <v>25</v>
      </c>
      <c r="E38" s="34" t="s">
        <v>25</v>
      </c>
      <c r="F38" s="34" t="s">
        <v>25</v>
      </c>
      <c r="G38" s="34" t="s">
        <v>25</v>
      </c>
      <c r="H38" s="34" t="s">
        <v>25</v>
      </c>
      <c r="I38" s="34" t="s">
        <v>25</v>
      </c>
      <c r="J38" s="34" t="s">
        <v>25</v>
      </c>
      <c r="K38" s="34" t="s">
        <v>25</v>
      </c>
      <c r="L38" s="34" t="s">
        <v>25</v>
      </c>
      <c r="M38" s="34" t="s">
        <v>25</v>
      </c>
      <c r="N38" s="34" t="s">
        <v>25</v>
      </c>
      <c r="O38" s="34" t="s">
        <v>25</v>
      </c>
      <c r="P38" s="34" t="s">
        <v>25</v>
      </c>
      <c r="Q38" s="34" t="s">
        <v>25</v>
      </c>
      <c r="R38" s="34" t="s">
        <v>25</v>
      </c>
      <c r="S38" s="34" t="s">
        <v>25</v>
      </c>
      <c r="T38" s="34" t="s">
        <v>25</v>
      </c>
      <c r="U38" s="5"/>
    </row>
    <row r="39" spans="1:21" ht="45" x14ac:dyDescent="0.3">
      <c r="A39" s="46" t="s">
        <v>64</v>
      </c>
      <c r="B39" s="43" t="s">
        <v>65</v>
      </c>
      <c r="C39" s="34">
        <v>1294</v>
      </c>
      <c r="D39" s="34" t="s">
        <v>25</v>
      </c>
      <c r="E39" s="34">
        <v>1294</v>
      </c>
      <c r="F39" s="34">
        <v>89.5</v>
      </c>
      <c r="G39" s="34" t="s">
        <v>25</v>
      </c>
      <c r="H39" s="34">
        <v>89.5</v>
      </c>
      <c r="I39" s="34">
        <v>404</v>
      </c>
      <c r="J39" s="34" t="s">
        <v>25</v>
      </c>
      <c r="K39" s="34">
        <v>404</v>
      </c>
      <c r="L39" s="34">
        <v>451.4</v>
      </c>
      <c r="M39" s="34" t="s">
        <v>25</v>
      </c>
      <c r="N39" s="34">
        <v>451.4</v>
      </c>
      <c r="O39" s="34">
        <v>314.5</v>
      </c>
      <c r="P39" s="34" t="s">
        <v>25</v>
      </c>
      <c r="Q39" s="34">
        <v>314.5</v>
      </c>
      <c r="R39" s="34">
        <v>31.22</v>
      </c>
      <c r="S39" s="34" t="s">
        <v>25</v>
      </c>
      <c r="T39" s="34">
        <v>31.22</v>
      </c>
      <c r="U39" s="5"/>
    </row>
    <row r="40" spans="1:21" ht="45" x14ac:dyDescent="0.3">
      <c r="A40" s="42" t="s">
        <v>66</v>
      </c>
      <c r="B40" s="43" t="s">
        <v>67</v>
      </c>
      <c r="C40" s="34" t="s">
        <v>25</v>
      </c>
      <c r="D40" s="34" t="s">
        <v>25</v>
      </c>
      <c r="E40" s="34" t="s">
        <v>25</v>
      </c>
      <c r="F40" s="34" t="s">
        <v>25</v>
      </c>
      <c r="G40" s="34" t="s">
        <v>25</v>
      </c>
      <c r="H40" s="34" t="s">
        <v>25</v>
      </c>
      <c r="I40" s="34" t="s">
        <v>25</v>
      </c>
      <c r="J40" s="34" t="s">
        <v>25</v>
      </c>
      <c r="K40" s="34" t="s">
        <v>25</v>
      </c>
      <c r="L40" s="34" t="s">
        <v>25</v>
      </c>
      <c r="M40" s="34" t="s">
        <v>25</v>
      </c>
      <c r="N40" s="34" t="s">
        <v>25</v>
      </c>
      <c r="O40" s="34" t="s">
        <v>25</v>
      </c>
      <c r="P40" s="34" t="s">
        <v>25</v>
      </c>
      <c r="Q40" s="34" t="s">
        <v>25</v>
      </c>
      <c r="R40" s="34" t="s">
        <v>25</v>
      </c>
      <c r="S40" s="34" t="s">
        <v>25</v>
      </c>
      <c r="T40" s="34" t="s">
        <v>25</v>
      </c>
      <c r="U40" s="5"/>
    </row>
    <row r="41" spans="1:21" ht="19.5" x14ac:dyDescent="0.3">
      <c r="A41" s="39" t="s">
        <v>68</v>
      </c>
      <c r="B41" s="40"/>
      <c r="C41" s="32">
        <v>25439.3</v>
      </c>
      <c r="D41" s="32">
        <v>13458.35</v>
      </c>
      <c r="E41" s="32">
        <v>38897.65</v>
      </c>
      <c r="F41" s="32">
        <v>7736.16</v>
      </c>
      <c r="G41" s="32">
        <v>3154.07</v>
      </c>
      <c r="H41" s="32">
        <v>10890.25</v>
      </c>
      <c r="I41" s="32">
        <v>5064.92</v>
      </c>
      <c r="J41" s="32">
        <v>8916.39</v>
      </c>
      <c r="K41" s="32">
        <v>13981.31</v>
      </c>
      <c r="L41" s="32">
        <v>65.47</v>
      </c>
      <c r="M41" s="32">
        <v>282.69</v>
      </c>
      <c r="N41" s="32">
        <v>128.38</v>
      </c>
      <c r="O41" s="32">
        <v>-2671.24</v>
      </c>
      <c r="P41" s="32">
        <v>5762.32</v>
      </c>
      <c r="Q41" s="32">
        <v>3091.06</v>
      </c>
      <c r="R41" s="32">
        <v>19.91</v>
      </c>
      <c r="S41" s="32">
        <v>66.25</v>
      </c>
      <c r="T41" s="32">
        <v>35.94</v>
      </c>
      <c r="U41" s="5"/>
    </row>
    <row r="42" spans="1:21" ht="28.5" x14ac:dyDescent="0.3">
      <c r="A42" s="39" t="s">
        <v>69</v>
      </c>
      <c r="B42" s="40"/>
      <c r="C42" s="32">
        <v>25439.3</v>
      </c>
      <c r="D42" s="32">
        <v>13458.35</v>
      </c>
      <c r="E42" s="32">
        <v>38897.65</v>
      </c>
      <c r="F42" s="32">
        <v>7729.1</v>
      </c>
      <c r="G42" s="32">
        <v>3119.65</v>
      </c>
      <c r="H42" s="32">
        <v>10848.77</v>
      </c>
      <c r="I42" s="32">
        <v>5105.58</v>
      </c>
      <c r="J42" s="32">
        <v>8856.9</v>
      </c>
      <c r="K42" s="32">
        <v>13962.48</v>
      </c>
      <c r="L42" s="32">
        <v>66.06</v>
      </c>
      <c r="M42" s="32">
        <v>283.91000000000003</v>
      </c>
      <c r="N42" s="32">
        <v>128.69999999999999</v>
      </c>
      <c r="O42" s="32">
        <v>-2623.52</v>
      </c>
      <c r="P42" s="32">
        <v>5737.25</v>
      </c>
      <c r="Q42" s="32">
        <v>3113.71</v>
      </c>
      <c r="R42" s="32">
        <v>20.07</v>
      </c>
      <c r="S42" s="32">
        <v>65.81</v>
      </c>
      <c r="T42" s="32">
        <v>35.9</v>
      </c>
      <c r="U42" s="5"/>
    </row>
    <row r="43" spans="1:21" ht="57" x14ac:dyDescent="0.3">
      <c r="A43" s="44" t="s">
        <v>70</v>
      </c>
      <c r="B43" s="45" t="s">
        <v>71</v>
      </c>
      <c r="C43" s="37">
        <v>14388.5</v>
      </c>
      <c r="D43" s="37">
        <v>4857.1000000000004</v>
      </c>
      <c r="E43" s="37">
        <v>19245.599999999999</v>
      </c>
      <c r="F43" s="37">
        <v>3341.42</v>
      </c>
      <c r="G43" s="37">
        <v>1338.04</v>
      </c>
      <c r="H43" s="37">
        <v>4679.46</v>
      </c>
      <c r="I43" s="37">
        <v>2723.7</v>
      </c>
      <c r="J43" s="37">
        <v>1504.15</v>
      </c>
      <c r="K43" s="37">
        <v>4227.8500000000004</v>
      </c>
      <c r="L43" s="37">
        <v>81.510000000000005</v>
      </c>
      <c r="M43" s="37">
        <v>112.41</v>
      </c>
      <c r="N43" s="37">
        <v>90.35</v>
      </c>
      <c r="O43" s="37">
        <v>-617.72</v>
      </c>
      <c r="P43" s="37">
        <v>166.11</v>
      </c>
      <c r="Q43" s="37">
        <v>-451.61</v>
      </c>
      <c r="R43" s="37">
        <v>18.93</v>
      </c>
      <c r="S43" s="37">
        <v>30.97</v>
      </c>
      <c r="T43" s="37">
        <v>21.97</v>
      </c>
      <c r="U43" s="5"/>
    </row>
    <row r="44" spans="1:21" ht="75" x14ac:dyDescent="0.3">
      <c r="A44" s="42" t="s">
        <v>72</v>
      </c>
      <c r="B44" s="43" t="s">
        <v>73</v>
      </c>
      <c r="C44" s="34">
        <v>12900</v>
      </c>
      <c r="D44" s="34" t="s">
        <v>25</v>
      </c>
      <c r="E44" s="34">
        <v>12900</v>
      </c>
      <c r="F44" s="34">
        <v>2954.33</v>
      </c>
      <c r="G44" s="34" t="s">
        <v>25</v>
      </c>
      <c r="H44" s="34">
        <v>2954.33</v>
      </c>
      <c r="I44" s="34">
        <v>2247</v>
      </c>
      <c r="J44" s="34" t="s">
        <v>25</v>
      </c>
      <c r="K44" s="34">
        <v>2247</v>
      </c>
      <c r="L44" s="34">
        <v>76.06</v>
      </c>
      <c r="M44" s="34" t="s">
        <v>25</v>
      </c>
      <c r="N44" s="34">
        <v>76.06</v>
      </c>
      <c r="O44" s="34">
        <v>-707.33</v>
      </c>
      <c r="P44" s="34" t="s">
        <v>25</v>
      </c>
      <c r="Q44" s="34">
        <v>-707.33</v>
      </c>
      <c r="R44" s="34">
        <v>17.420000000000002</v>
      </c>
      <c r="S44" s="34" t="s">
        <v>25</v>
      </c>
      <c r="T44" s="34">
        <v>17.420000000000002</v>
      </c>
      <c r="U44" s="5"/>
    </row>
    <row r="45" spans="1:21" ht="105" x14ac:dyDescent="0.3">
      <c r="A45" s="42" t="s">
        <v>74</v>
      </c>
      <c r="B45" s="43" t="s">
        <v>75</v>
      </c>
      <c r="C45" s="34">
        <v>950</v>
      </c>
      <c r="D45" s="34">
        <v>1380.5</v>
      </c>
      <c r="E45" s="34">
        <v>2330.5</v>
      </c>
      <c r="F45" s="34">
        <v>143.38999999999999</v>
      </c>
      <c r="G45" s="34">
        <v>915.64</v>
      </c>
      <c r="H45" s="34">
        <v>1059.04</v>
      </c>
      <c r="I45" s="34">
        <v>264.16000000000003</v>
      </c>
      <c r="J45" s="34">
        <v>1260.75</v>
      </c>
      <c r="K45" s="34">
        <v>1524.91</v>
      </c>
      <c r="L45" s="34">
        <v>184.22</v>
      </c>
      <c r="M45" s="34">
        <v>137.69</v>
      </c>
      <c r="N45" s="34">
        <v>143.99</v>
      </c>
      <c r="O45" s="34">
        <v>120.77</v>
      </c>
      <c r="P45" s="34">
        <v>345.11</v>
      </c>
      <c r="Q45" s="34">
        <v>465.87</v>
      </c>
      <c r="R45" s="34">
        <v>27.81</v>
      </c>
      <c r="S45" s="34">
        <v>91.33</v>
      </c>
      <c r="T45" s="34">
        <v>65.430000000000007</v>
      </c>
      <c r="U45" s="5"/>
    </row>
    <row r="46" spans="1:21" ht="120" x14ac:dyDescent="0.3">
      <c r="A46" s="42" t="s">
        <v>76</v>
      </c>
      <c r="B46" s="43" t="s">
        <v>77</v>
      </c>
      <c r="C46" s="34" t="s">
        <v>25</v>
      </c>
      <c r="D46" s="34">
        <v>1620.1</v>
      </c>
      <c r="E46" s="34">
        <v>1620.1</v>
      </c>
      <c r="F46" s="34" t="s">
        <v>25</v>
      </c>
      <c r="G46" s="34">
        <v>228.25</v>
      </c>
      <c r="H46" s="34">
        <v>228.25</v>
      </c>
      <c r="I46" s="34" t="s">
        <v>25</v>
      </c>
      <c r="J46" s="34">
        <v>50.69</v>
      </c>
      <c r="K46" s="34">
        <v>50.69</v>
      </c>
      <c r="L46" s="34" t="s">
        <v>25</v>
      </c>
      <c r="M46" s="34">
        <v>22.21</v>
      </c>
      <c r="N46" s="34">
        <v>22.21</v>
      </c>
      <c r="O46" s="34" t="s">
        <v>25</v>
      </c>
      <c r="P46" s="34">
        <v>-177.56</v>
      </c>
      <c r="Q46" s="34">
        <v>-177.56</v>
      </c>
      <c r="R46" s="34" t="s">
        <v>25</v>
      </c>
      <c r="S46" s="34">
        <v>3.13</v>
      </c>
      <c r="T46" s="34">
        <v>3.13</v>
      </c>
      <c r="U46" s="5"/>
    </row>
    <row r="47" spans="1:21" ht="105" x14ac:dyDescent="0.3">
      <c r="A47" s="42" t="s">
        <v>78</v>
      </c>
      <c r="B47" s="43" t="s">
        <v>79</v>
      </c>
      <c r="C47" s="34" t="s">
        <v>25</v>
      </c>
      <c r="D47" s="34">
        <v>758</v>
      </c>
      <c r="E47" s="34">
        <v>758</v>
      </c>
      <c r="F47" s="34" t="s">
        <v>25</v>
      </c>
      <c r="G47" s="34">
        <v>144.81</v>
      </c>
      <c r="H47" s="34">
        <v>144.81</v>
      </c>
      <c r="I47" s="34" t="s">
        <v>25</v>
      </c>
      <c r="J47" s="34">
        <v>134.9</v>
      </c>
      <c r="K47" s="34">
        <v>134.9</v>
      </c>
      <c r="L47" s="34" t="s">
        <v>25</v>
      </c>
      <c r="M47" s="34">
        <v>93.16</v>
      </c>
      <c r="N47" s="34">
        <v>93.16</v>
      </c>
      <c r="O47" s="34" t="s">
        <v>25</v>
      </c>
      <c r="P47" s="34">
        <v>-9.91</v>
      </c>
      <c r="Q47" s="34">
        <v>-9.91</v>
      </c>
      <c r="R47" s="34" t="s">
        <v>25</v>
      </c>
      <c r="S47" s="34">
        <v>17.8</v>
      </c>
      <c r="T47" s="34">
        <v>17.8</v>
      </c>
      <c r="U47" s="5"/>
    </row>
    <row r="48" spans="1:21" ht="45" x14ac:dyDescent="0.3">
      <c r="A48" s="42" t="s">
        <v>80</v>
      </c>
      <c r="B48" s="43" t="s">
        <v>81</v>
      </c>
      <c r="C48" s="34" t="s">
        <v>25</v>
      </c>
      <c r="D48" s="34" t="s">
        <v>25</v>
      </c>
      <c r="E48" s="34" t="s">
        <v>25</v>
      </c>
      <c r="F48" s="34" t="s">
        <v>25</v>
      </c>
      <c r="G48" s="34" t="s">
        <v>25</v>
      </c>
      <c r="H48" s="34" t="s">
        <v>25</v>
      </c>
      <c r="I48" s="34" t="s">
        <v>25</v>
      </c>
      <c r="J48" s="34" t="s">
        <v>25</v>
      </c>
      <c r="K48" s="34" t="s">
        <v>25</v>
      </c>
      <c r="L48" s="34" t="s">
        <v>25</v>
      </c>
      <c r="M48" s="34" t="s">
        <v>25</v>
      </c>
      <c r="N48" s="34" t="s">
        <v>25</v>
      </c>
      <c r="O48" s="34" t="s">
        <v>25</v>
      </c>
      <c r="P48" s="34" t="s">
        <v>25</v>
      </c>
      <c r="Q48" s="34" t="s">
        <v>25</v>
      </c>
      <c r="R48" s="34" t="s">
        <v>25</v>
      </c>
      <c r="S48" s="34" t="s">
        <v>25</v>
      </c>
      <c r="T48" s="34" t="s">
        <v>25</v>
      </c>
      <c r="U48" s="5"/>
    </row>
    <row r="49" spans="1:21" ht="30" x14ac:dyDescent="0.3">
      <c r="A49" s="42" t="s">
        <v>82</v>
      </c>
      <c r="B49" s="43" t="s">
        <v>83</v>
      </c>
      <c r="C49" s="34" t="s">
        <v>25</v>
      </c>
      <c r="D49" s="34" t="s">
        <v>25</v>
      </c>
      <c r="E49" s="34" t="s">
        <v>25</v>
      </c>
      <c r="F49" s="34" t="s">
        <v>25</v>
      </c>
      <c r="G49" s="34" t="s">
        <v>25</v>
      </c>
      <c r="H49" s="34" t="s">
        <v>25</v>
      </c>
      <c r="I49" s="34" t="s">
        <v>25</v>
      </c>
      <c r="J49" s="34" t="s">
        <v>25</v>
      </c>
      <c r="K49" s="34" t="s">
        <v>25</v>
      </c>
      <c r="L49" s="34" t="s">
        <v>25</v>
      </c>
      <c r="M49" s="34" t="s">
        <v>25</v>
      </c>
      <c r="N49" s="34" t="s">
        <v>25</v>
      </c>
      <c r="O49" s="34" t="s">
        <v>25</v>
      </c>
      <c r="P49" s="34" t="s">
        <v>25</v>
      </c>
      <c r="Q49" s="34" t="s">
        <v>25</v>
      </c>
      <c r="R49" s="34" t="s">
        <v>25</v>
      </c>
      <c r="S49" s="34" t="s">
        <v>25</v>
      </c>
      <c r="T49" s="34" t="s">
        <v>25</v>
      </c>
      <c r="U49" s="5"/>
    </row>
    <row r="50" spans="1:21" ht="105" x14ac:dyDescent="0.3">
      <c r="A50" s="42" t="s">
        <v>84</v>
      </c>
      <c r="B50" s="43" t="s">
        <v>85</v>
      </c>
      <c r="C50" s="34" t="s">
        <v>25</v>
      </c>
      <c r="D50" s="34" t="s">
        <v>25</v>
      </c>
      <c r="E50" s="34" t="s">
        <v>25</v>
      </c>
      <c r="F50" s="34" t="s">
        <v>25</v>
      </c>
      <c r="G50" s="34" t="s">
        <v>25</v>
      </c>
      <c r="H50" s="34" t="s">
        <v>25</v>
      </c>
      <c r="I50" s="34" t="s">
        <v>25</v>
      </c>
      <c r="J50" s="34" t="s">
        <v>25</v>
      </c>
      <c r="K50" s="34" t="s">
        <v>25</v>
      </c>
      <c r="L50" s="34" t="s">
        <v>25</v>
      </c>
      <c r="M50" s="34" t="s">
        <v>25</v>
      </c>
      <c r="N50" s="34" t="s">
        <v>25</v>
      </c>
      <c r="O50" s="34" t="s">
        <v>25</v>
      </c>
      <c r="P50" s="34" t="s">
        <v>25</v>
      </c>
      <c r="Q50" s="34" t="s">
        <v>25</v>
      </c>
      <c r="R50" s="34" t="s">
        <v>25</v>
      </c>
      <c r="S50" s="34" t="s">
        <v>25</v>
      </c>
      <c r="T50" s="34" t="s">
        <v>25</v>
      </c>
      <c r="U50" s="5"/>
    </row>
    <row r="51" spans="1:21" ht="90" x14ac:dyDescent="0.3">
      <c r="A51" s="42" t="s">
        <v>86</v>
      </c>
      <c r="B51" s="43" t="s">
        <v>87</v>
      </c>
      <c r="C51" s="34">
        <v>538.5</v>
      </c>
      <c r="D51" s="34">
        <v>1098.5</v>
      </c>
      <c r="E51" s="34">
        <v>1637</v>
      </c>
      <c r="F51" s="34">
        <v>243.7</v>
      </c>
      <c r="G51" s="34">
        <v>49.34</v>
      </c>
      <c r="H51" s="34">
        <v>293.04000000000002</v>
      </c>
      <c r="I51" s="34">
        <v>212.54</v>
      </c>
      <c r="J51" s="34">
        <v>57.81</v>
      </c>
      <c r="K51" s="34">
        <v>270.35000000000002</v>
      </c>
      <c r="L51" s="34">
        <v>87.21</v>
      </c>
      <c r="M51" s="34">
        <v>117.17</v>
      </c>
      <c r="N51" s="34">
        <v>92.26</v>
      </c>
      <c r="O51" s="34">
        <v>-31.16</v>
      </c>
      <c r="P51" s="34">
        <v>8.4700000000000006</v>
      </c>
      <c r="Q51" s="34">
        <v>-22.69</v>
      </c>
      <c r="R51" s="34">
        <v>39.47</v>
      </c>
      <c r="S51" s="34">
        <v>5.26</v>
      </c>
      <c r="T51" s="34">
        <v>16.510000000000002</v>
      </c>
      <c r="U51" s="5"/>
    </row>
    <row r="52" spans="1:21" ht="28.5" x14ac:dyDescent="0.3">
      <c r="A52" s="44" t="s">
        <v>88</v>
      </c>
      <c r="B52" s="45" t="s">
        <v>89</v>
      </c>
      <c r="C52" s="37">
        <v>2487.1999999999998</v>
      </c>
      <c r="D52" s="37" t="s">
        <v>25</v>
      </c>
      <c r="E52" s="37">
        <v>2487.1999999999998</v>
      </c>
      <c r="F52" s="37">
        <v>1442.23</v>
      </c>
      <c r="G52" s="37" t="s">
        <v>25</v>
      </c>
      <c r="H52" s="37">
        <v>1442.23</v>
      </c>
      <c r="I52" s="37">
        <v>372.94</v>
      </c>
      <c r="J52" s="37" t="s">
        <v>25</v>
      </c>
      <c r="K52" s="37">
        <v>372.94</v>
      </c>
      <c r="L52" s="37">
        <v>25.86</v>
      </c>
      <c r="M52" s="37" t="s">
        <v>25</v>
      </c>
      <c r="N52" s="37">
        <v>25.86</v>
      </c>
      <c r="O52" s="37">
        <v>-1069.29</v>
      </c>
      <c r="P52" s="37" t="s">
        <v>25</v>
      </c>
      <c r="Q52" s="37">
        <v>-1069.29</v>
      </c>
      <c r="R52" s="37">
        <v>14.99</v>
      </c>
      <c r="S52" s="37" t="s">
        <v>25</v>
      </c>
      <c r="T52" s="37">
        <v>14.99</v>
      </c>
      <c r="U52" s="5"/>
    </row>
    <row r="53" spans="1:21" ht="42.75" x14ac:dyDescent="0.3">
      <c r="A53" s="44" t="s">
        <v>90</v>
      </c>
      <c r="B53" s="45" t="s">
        <v>91</v>
      </c>
      <c r="C53" s="37">
        <v>356.6</v>
      </c>
      <c r="D53" s="37">
        <v>538.20000000000005</v>
      </c>
      <c r="E53" s="37">
        <v>894.8</v>
      </c>
      <c r="F53" s="37">
        <v>65.650000000000006</v>
      </c>
      <c r="G53" s="37">
        <v>40.520000000000003</v>
      </c>
      <c r="H53" s="37">
        <v>106.17</v>
      </c>
      <c r="I53" s="37">
        <v>728.67</v>
      </c>
      <c r="J53" s="37">
        <v>178.37</v>
      </c>
      <c r="K53" s="37">
        <v>907.04</v>
      </c>
      <c r="L53" s="37">
        <v>1109.93</v>
      </c>
      <c r="M53" s="37">
        <v>440.2</v>
      </c>
      <c r="N53" s="37">
        <v>854.33</v>
      </c>
      <c r="O53" s="37">
        <v>663.02</v>
      </c>
      <c r="P53" s="37">
        <v>137.85</v>
      </c>
      <c r="Q53" s="37">
        <v>800.87</v>
      </c>
      <c r="R53" s="37">
        <v>204.34</v>
      </c>
      <c r="S53" s="37">
        <v>33.14</v>
      </c>
      <c r="T53" s="37">
        <v>101.37</v>
      </c>
      <c r="U53" s="5"/>
    </row>
    <row r="54" spans="1:21" ht="19.5" x14ac:dyDescent="0.3">
      <c r="A54" s="42" t="s">
        <v>92</v>
      </c>
      <c r="B54" s="43" t="s">
        <v>93</v>
      </c>
      <c r="C54" s="34" t="s">
        <v>25</v>
      </c>
      <c r="D54" s="34">
        <v>33.200000000000003</v>
      </c>
      <c r="E54" s="34">
        <v>33.200000000000003</v>
      </c>
      <c r="F54" s="34" t="s">
        <v>25</v>
      </c>
      <c r="G54" s="34" t="s">
        <v>25</v>
      </c>
      <c r="H54" s="34" t="s">
        <v>25</v>
      </c>
      <c r="I54" s="34" t="s">
        <v>25</v>
      </c>
      <c r="J54" s="34" t="s">
        <v>25</v>
      </c>
      <c r="K54" s="34" t="s">
        <v>25</v>
      </c>
      <c r="L54" s="34" t="s">
        <v>25</v>
      </c>
      <c r="M54" s="34" t="s">
        <v>25</v>
      </c>
      <c r="N54" s="34" t="s">
        <v>25</v>
      </c>
      <c r="O54" s="34" t="s">
        <v>25</v>
      </c>
      <c r="P54" s="34" t="s">
        <v>25</v>
      </c>
      <c r="Q54" s="34" t="s">
        <v>25</v>
      </c>
      <c r="R54" s="34" t="s">
        <v>25</v>
      </c>
      <c r="S54" s="34" t="s">
        <v>25</v>
      </c>
      <c r="T54" s="34" t="s">
        <v>25</v>
      </c>
      <c r="U54" s="5"/>
    </row>
    <row r="55" spans="1:21" ht="19.5" x14ac:dyDescent="0.3">
      <c r="A55" s="42" t="s">
        <v>94</v>
      </c>
      <c r="B55" s="43" t="s">
        <v>95</v>
      </c>
      <c r="C55" s="34">
        <v>356.6</v>
      </c>
      <c r="D55" s="34">
        <v>505</v>
      </c>
      <c r="E55" s="34">
        <v>861.6</v>
      </c>
      <c r="F55" s="34">
        <v>65.650000000000006</v>
      </c>
      <c r="G55" s="34">
        <v>40.520000000000003</v>
      </c>
      <c r="H55" s="34">
        <v>106.17</v>
      </c>
      <c r="I55" s="34">
        <v>728.67</v>
      </c>
      <c r="J55" s="34">
        <v>178.37</v>
      </c>
      <c r="K55" s="34">
        <v>907.04</v>
      </c>
      <c r="L55" s="34">
        <v>1109.93</v>
      </c>
      <c r="M55" s="34">
        <v>440.2</v>
      </c>
      <c r="N55" s="34">
        <v>854.33</v>
      </c>
      <c r="O55" s="34">
        <v>663.02</v>
      </c>
      <c r="P55" s="34">
        <v>137.85</v>
      </c>
      <c r="Q55" s="34">
        <v>800.87</v>
      </c>
      <c r="R55" s="34">
        <v>204.34</v>
      </c>
      <c r="S55" s="34">
        <v>35.32</v>
      </c>
      <c r="T55" s="34">
        <v>105.27</v>
      </c>
      <c r="U55" s="5"/>
    </row>
    <row r="56" spans="1:21" ht="28.5" x14ac:dyDescent="0.3">
      <c r="A56" s="44" t="s">
        <v>96</v>
      </c>
      <c r="B56" s="45" t="s">
        <v>97</v>
      </c>
      <c r="C56" s="37">
        <v>7872</v>
      </c>
      <c r="D56" s="37">
        <v>7802.45</v>
      </c>
      <c r="E56" s="37">
        <v>15674.45</v>
      </c>
      <c r="F56" s="37">
        <v>1602.62</v>
      </c>
      <c r="G56" s="37">
        <v>1703.12</v>
      </c>
      <c r="H56" s="37">
        <v>3305.75</v>
      </c>
      <c r="I56" s="37">
        <v>684.56</v>
      </c>
      <c r="J56" s="37">
        <v>7150.68</v>
      </c>
      <c r="K56" s="37">
        <v>7835.24</v>
      </c>
      <c r="L56" s="37">
        <v>42.72</v>
      </c>
      <c r="M56" s="37">
        <v>419.86</v>
      </c>
      <c r="N56" s="37">
        <v>237.02</v>
      </c>
      <c r="O56" s="37">
        <v>-918.06</v>
      </c>
      <c r="P56" s="37">
        <v>5447.56</v>
      </c>
      <c r="Q56" s="37">
        <v>4529.49</v>
      </c>
      <c r="R56" s="37">
        <v>8.6999999999999993</v>
      </c>
      <c r="S56" s="37">
        <v>91.65</v>
      </c>
      <c r="T56" s="37">
        <v>49.99</v>
      </c>
      <c r="U56" s="5"/>
    </row>
    <row r="57" spans="1:21" ht="90" x14ac:dyDescent="0.3">
      <c r="A57" s="42" t="s">
        <v>98</v>
      </c>
      <c r="B57" s="43" t="s">
        <v>99</v>
      </c>
      <c r="C57" s="34">
        <v>3000</v>
      </c>
      <c r="D57" s="34" t="s">
        <v>25</v>
      </c>
      <c r="E57" s="34">
        <v>3000</v>
      </c>
      <c r="F57" s="34" t="s">
        <v>25</v>
      </c>
      <c r="G57" s="34" t="s">
        <v>25</v>
      </c>
      <c r="H57" s="34" t="s">
        <v>25</v>
      </c>
      <c r="I57" s="34" t="s">
        <v>25</v>
      </c>
      <c r="J57" s="34" t="s">
        <v>25</v>
      </c>
      <c r="K57" s="34" t="s">
        <v>25</v>
      </c>
      <c r="L57" s="34" t="s">
        <v>25</v>
      </c>
      <c r="M57" s="34" t="s">
        <v>25</v>
      </c>
      <c r="N57" s="34" t="s">
        <v>25</v>
      </c>
      <c r="O57" s="34" t="s">
        <v>25</v>
      </c>
      <c r="P57" s="34" t="s">
        <v>25</v>
      </c>
      <c r="Q57" s="34" t="s">
        <v>25</v>
      </c>
      <c r="R57" s="34" t="s">
        <v>25</v>
      </c>
      <c r="S57" s="34" t="s">
        <v>25</v>
      </c>
      <c r="T57" s="34" t="s">
        <v>25</v>
      </c>
      <c r="U57" s="5"/>
    </row>
    <row r="58" spans="1:21" ht="45" x14ac:dyDescent="0.3">
      <c r="A58" s="42" t="s">
        <v>100</v>
      </c>
      <c r="B58" s="43" t="s">
        <v>101</v>
      </c>
      <c r="C58" s="34">
        <v>4522</v>
      </c>
      <c r="D58" s="34">
        <v>7802.45</v>
      </c>
      <c r="E58" s="34">
        <v>12324.45</v>
      </c>
      <c r="F58" s="34">
        <v>1325.34</v>
      </c>
      <c r="G58" s="34">
        <v>1703.12</v>
      </c>
      <c r="H58" s="34">
        <v>3028.46</v>
      </c>
      <c r="I58" s="34">
        <v>456.18</v>
      </c>
      <c r="J58" s="34">
        <v>7150.68</v>
      </c>
      <c r="K58" s="34">
        <v>7606.86</v>
      </c>
      <c r="L58" s="34">
        <v>34.42</v>
      </c>
      <c r="M58" s="34">
        <v>419.86</v>
      </c>
      <c r="N58" s="34">
        <v>251.18</v>
      </c>
      <c r="O58" s="34">
        <v>-869.16</v>
      </c>
      <c r="P58" s="34">
        <v>5447.56</v>
      </c>
      <c r="Q58" s="34">
        <v>4578.3999999999996</v>
      </c>
      <c r="R58" s="34">
        <v>10.09</v>
      </c>
      <c r="S58" s="34">
        <v>91.65</v>
      </c>
      <c r="T58" s="34">
        <v>61.72</v>
      </c>
      <c r="U58" s="5"/>
    </row>
    <row r="59" spans="1:21" ht="75" x14ac:dyDescent="0.3">
      <c r="A59" s="42" t="s">
        <v>102</v>
      </c>
      <c r="B59" s="43" t="s">
        <v>103</v>
      </c>
      <c r="C59" s="34">
        <v>350</v>
      </c>
      <c r="D59" s="34" t="s">
        <v>25</v>
      </c>
      <c r="E59" s="34">
        <v>350</v>
      </c>
      <c r="F59" s="34">
        <v>277.27999999999997</v>
      </c>
      <c r="G59" s="34" t="s">
        <v>25</v>
      </c>
      <c r="H59" s="34">
        <v>277.27999999999997</v>
      </c>
      <c r="I59" s="34">
        <v>228.38</v>
      </c>
      <c r="J59" s="34" t="s">
        <v>25</v>
      </c>
      <c r="K59" s="34">
        <v>228.38</v>
      </c>
      <c r="L59" s="34">
        <v>82.36</v>
      </c>
      <c r="M59" s="34" t="s">
        <v>25</v>
      </c>
      <c r="N59" s="34">
        <v>82.36</v>
      </c>
      <c r="O59" s="34">
        <v>-48.9</v>
      </c>
      <c r="P59" s="34" t="s">
        <v>25</v>
      </c>
      <c r="Q59" s="34">
        <v>-48.9</v>
      </c>
      <c r="R59" s="34">
        <v>65.25</v>
      </c>
      <c r="S59" s="34" t="s">
        <v>25</v>
      </c>
      <c r="T59" s="34">
        <v>65.25</v>
      </c>
      <c r="U59" s="5"/>
    </row>
    <row r="60" spans="1:21" ht="28.5" x14ac:dyDescent="0.3">
      <c r="A60" s="44" t="s">
        <v>104</v>
      </c>
      <c r="B60" s="45" t="s">
        <v>105</v>
      </c>
      <c r="C60" s="37" t="s">
        <v>25</v>
      </c>
      <c r="D60" s="37" t="s">
        <v>25</v>
      </c>
      <c r="E60" s="37" t="s">
        <v>25</v>
      </c>
      <c r="F60" s="37" t="s">
        <v>25</v>
      </c>
      <c r="G60" s="37" t="s">
        <v>25</v>
      </c>
      <c r="H60" s="37" t="s">
        <v>25</v>
      </c>
      <c r="I60" s="37" t="s">
        <v>25</v>
      </c>
      <c r="J60" s="37" t="s">
        <v>25</v>
      </c>
      <c r="K60" s="37" t="s">
        <v>25</v>
      </c>
      <c r="L60" s="37" t="s">
        <v>25</v>
      </c>
      <c r="M60" s="37" t="s">
        <v>25</v>
      </c>
      <c r="N60" s="37" t="s">
        <v>25</v>
      </c>
      <c r="O60" s="37" t="s">
        <v>25</v>
      </c>
      <c r="P60" s="37" t="s">
        <v>25</v>
      </c>
      <c r="Q60" s="37" t="s">
        <v>25</v>
      </c>
      <c r="R60" s="37" t="s">
        <v>25</v>
      </c>
      <c r="S60" s="37" t="s">
        <v>25</v>
      </c>
      <c r="T60" s="37" t="s">
        <v>25</v>
      </c>
      <c r="U60" s="5"/>
    </row>
    <row r="61" spans="1:21" ht="28.5" x14ac:dyDescent="0.3">
      <c r="A61" s="44" t="s">
        <v>106</v>
      </c>
      <c r="B61" s="45" t="s">
        <v>107</v>
      </c>
      <c r="C61" s="37">
        <v>335</v>
      </c>
      <c r="D61" s="37">
        <v>245.6</v>
      </c>
      <c r="E61" s="37">
        <v>580.6</v>
      </c>
      <c r="F61" s="37">
        <v>582.20000000000005</v>
      </c>
      <c r="G61" s="37">
        <v>21.41</v>
      </c>
      <c r="H61" s="37">
        <v>603.62</v>
      </c>
      <c r="I61" s="37">
        <v>595.71</v>
      </c>
      <c r="J61" s="37">
        <v>23.7</v>
      </c>
      <c r="K61" s="37">
        <v>619.41</v>
      </c>
      <c r="L61" s="37">
        <v>102.32</v>
      </c>
      <c r="M61" s="37">
        <v>110.7</v>
      </c>
      <c r="N61" s="37">
        <v>102.62</v>
      </c>
      <c r="O61" s="37">
        <v>13.51</v>
      </c>
      <c r="P61" s="37">
        <v>2.29</v>
      </c>
      <c r="Q61" s="37">
        <v>15.79</v>
      </c>
      <c r="R61" s="37">
        <v>177.82</v>
      </c>
      <c r="S61" s="37">
        <v>9.65</v>
      </c>
      <c r="T61" s="37">
        <v>106.68</v>
      </c>
      <c r="U61" s="5"/>
    </row>
    <row r="62" spans="1:21" ht="19.5" x14ac:dyDescent="0.3">
      <c r="A62" s="44" t="s">
        <v>108</v>
      </c>
      <c r="B62" s="45" t="s">
        <v>109</v>
      </c>
      <c r="C62" s="37" t="s">
        <v>25</v>
      </c>
      <c r="D62" s="37">
        <v>15</v>
      </c>
      <c r="E62" s="37">
        <v>15</v>
      </c>
      <c r="F62" s="37">
        <v>702.04</v>
      </c>
      <c r="G62" s="37">
        <v>50.98</v>
      </c>
      <c r="H62" s="37">
        <v>753.02</v>
      </c>
      <c r="I62" s="37">
        <v>-40.659999999999997</v>
      </c>
      <c r="J62" s="37">
        <v>59.49</v>
      </c>
      <c r="K62" s="37">
        <v>18.829999999999998</v>
      </c>
      <c r="L62" s="37">
        <v>-5.79</v>
      </c>
      <c r="M62" s="37">
        <v>116.69</v>
      </c>
      <c r="N62" s="37">
        <v>2.5</v>
      </c>
      <c r="O62" s="37">
        <v>-742.7</v>
      </c>
      <c r="P62" s="37">
        <v>8.51</v>
      </c>
      <c r="Q62" s="37">
        <v>-734.19</v>
      </c>
      <c r="R62" s="37" t="s">
        <v>25</v>
      </c>
      <c r="S62" s="37">
        <v>396.6</v>
      </c>
      <c r="T62" s="37">
        <v>125.53</v>
      </c>
      <c r="U62" s="5"/>
    </row>
    <row r="63" spans="1:21" ht="19.5" x14ac:dyDescent="0.3">
      <c r="A63" s="46" t="s">
        <v>110</v>
      </c>
      <c r="B63" s="43" t="s">
        <v>111</v>
      </c>
      <c r="C63" s="34" t="s">
        <v>25</v>
      </c>
      <c r="D63" s="34" t="s">
        <v>25</v>
      </c>
      <c r="E63" s="34" t="s">
        <v>25</v>
      </c>
      <c r="F63" s="34">
        <v>7.06</v>
      </c>
      <c r="G63" s="34">
        <v>34.42</v>
      </c>
      <c r="H63" s="34">
        <v>41.48</v>
      </c>
      <c r="I63" s="34">
        <v>-40.659999999999997</v>
      </c>
      <c r="J63" s="34">
        <v>59.49</v>
      </c>
      <c r="K63" s="34">
        <v>18.829999999999998</v>
      </c>
      <c r="L63" s="34">
        <v>-575.91999999999996</v>
      </c>
      <c r="M63" s="34">
        <v>172.84</v>
      </c>
      <c r="N63" s="34">
        <v>45.4</v>
      </c>
      <c r="O63" s="34">
        <v>-47.72</v>
      </c>
      <c r="P63" s="34">
        <v>25.07</v>
      </c>
      <c r="Q63" s="34">
        <v>-22.65</v>
      </c>
      <c r="R63" s="34" t="s">
        <v>25</v>
      </c>
      <c r="S63" s="34" t="s">
        <v>25</v>
      </c>
      <c r="T63" s="34" t="s">
        <v>25</v>
      </c>
      <c r="U63" s="5"/>
    </row>
    <row r="64" spans="1:21" ht="19.5" x14ac:dyDescent="0.3">
      <c r="A64" s="46" t="s">
        <v>112</v>
      </c>
      <c r="B64" s="43" t="s">
        <v>113</v>
      </c>
      <c r="C64" s="34" t="s">
        <v>25</v>
      </c>
      <c r="D64" s="34" t="s">
        <v>25</v>
      </c>
      <c r="E64" s="34" t="s">
        <v>25</v>
      </c>
      <c r="F64" s="34">
        <v>694.98</v>
      </c>
      <c r="G64" s="34">
        <v>16.559999999999999</v>
      </c>
      <c r="H64" s="34">
        <v>711.53</v>
      </c>
      <c r="I64" s="34" t="s">
        <v>25</v>
      </c>
      <c r="J64" s="34" t="s">
        <v>25</v>
      </c>
      <c r="K64" s="34" t="s">
        <v>25</v>
      </c>
      <c r="L64" s="34" t="s">
        <v>25</v>
      </c>
      <c r="M64" s="34" t="s">
        <v>25</v>
      </c>
      <c r="N64" s="34" t="s">
        <v>25</v>
      </c>
      <c r="O64" s="34">
        <v>-694.98</v>
      </c>
      <c r="P64" s="34">
        <v>-16.559999999999999</v>
      </c>
      <c r="Q64" s="34">
        <v>-711.53</v>
      </c>
      <c r="R64" s="34" t="s">
        <v>25</v>
      </c>
      <c r="S64" s="34" t="s">
        <v>25</v>
      </c>
      <c r="T64" s="34" t="s">
        <v>25</v>
      </c>
      <c r="U64" s="5"/>
    </row>
    <row r="65" spans="1:21" ht="19.5" x14ac:dyDescent="0.3">
      <c r="A65" s="46" t="s">
        <v>114</v>
      </c>
      <c r="B65" s="43" t="s">
        <v>115</v>
      </c>
      <c r="C65" s="34" t="s">
        <v>25</v>
      </c>
      <c r="D65" s="34">
        <v>15</v>
      </c>
      <c r="E65" s="34">
        <v>15</v>
      </c>
      <c r="F65" s="34" t="s">
        <v>25</v>
      </c>
      <c r="G65" s="34" t="s">
        <v>25</v>
      </c>
      <c r="H65" s="34" t="s">
        <v>25</v>
      </c>
      <c r="I65" s="34" t="s">
        <v>25</v>
      </c>
      <c r="J65" s="34" t="s">
        <v>25</v>
      </c>
      <c r="K65" s="34" t="s">
        <v>25</v>
      </c>
      <c r="L65" s="34" t="s">
        <v>25</v>
      </c>
      <c r="M65" s="34" t="s">
        <v>25</v>
      </c>
      <c r="N65" s="34" t="s">
        <v>25</v>
      </c>
      <c r="O65" s="34" t="s">
        <v>25</v>
      </c>
      <c r="P65" s="34" t="s">
        <v>25</v>
      </c>
      <c r="Q65" s="34" t="s">
        <v>25</v>
      </c>
      <c r="R65" s="34" t="s">
        <v>25</v>
      </c>
      <c r="S65" s="34" t="s">
        <v>25</v>
      </c>
      <c r="T65" s="34" t="s">
        <v>25</v>
      </c>
      <c r="U65" s="5"/>
    </row>
  </sheetData>
  <mergeCells count="29"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  <mergeCell ref="R12:R13"/>
    <mergeCell ref="S12:S13"/>
    <mergeCell ref="R10:T11"/>
    <mergeCell ref="T12:T13"/>
    <mergeCell ref="A2:T2"/>
    <mergeCell ref="A4:T4"/>
    <mergeCell ref="B6:L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E12:E13"/>
    <mergeCell ref="F12:F13"/>
    <mergeCell ref="G12:G13"/>
    <mergeCell ref="H12:H13"/>
  </mergeCells>
  <pageMargins left="0.70866141732283472" right="0.19685039370078741" top="0.23622047244094491" bottom="0.23622047244094491" header="0.31496062992125984" footer="0.31496062992125984"/>
  <pageSetup paperSize="9" scale="4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zoomScaleNormal="100" zoomScaleSheetLayoutView="100" workbookViewId="0">
      <selection activeCell="T65" sqref="A1:T65"/>
    </sheetView>
  </sheetViews>
  <sheetFormatPr defaultRowHeight="15" x14ac:dyDescent="0.25"/>
  <cols>
    <col min="1" max="1" width="50.5703125" style="1" customWidth="1"/>
    <col min="2" max="2" width="33.42578125" style="1" hidden="1" customWidth="1"/>
    <col min="3" max="11" width="15.28515625" style="1" customWidth="1"/>
    <col min="12" max="21" width="12.28515625" style="1" customWidth="1"/>
    <col min="22" max="16384" width="9.140625" style="1"/>
  </cols>
  <sheetData>
    <row r="1" spans="1:21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80" customFormat="1" ht="18.75" customHeight="1" x14ac:dyDescent="0.3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79"/>
    </row>
    <row r="3" spans="1:21" s="80" customFormat="1" ht="15" customHeigh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s="80" customFormat="1" ht="15.75" customHeight="1" x14ac:dyDescent="0.35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79"/>
    </row>
    <row r="5" spans="1:21" s="80" customFormat="1" ht="15" customHeight="1" x14ac:dyDescent="0.3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80" customFormat="1" ht="15" customHeight="1" x14ac:dyDescent="0.35">
      <c r="A6" s="136" t="s">
        <v>123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79"/>
    </row>
    <row r="7" spans="1:21" s="80" customFormat="1" ht="15" customHeight="1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80" customFormat="1" ht="15" customHeight="1" x14ac:dyDescent="0.35">
      <c r="A8" s="102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79"/>
    </row>
    <row r="9" spans="1:21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/>
    </row>
    <row r="10" spans="1:21" s="81" customFormat="1" ht="15" customHeight="1" x14ac:dyDescent="0.25">
      <c r="A10" s="144" t="s">
        <v>4</v>
      </c>
      <c r="B10" s="144" t="s">
        <v>5</v>
      </c>
      <c r="C10" s="144" t="s">
        <v>6</v>
      </c>
      <c r="D10" s="145"/>
      <c r="E10" s="145"/>
      <c r="F10" s="162" t="s">
        <v>7</v>
      </c>
      <c r="G10" s="163"/>
      <c r="H10" s="163"/>
      <c r="I10" s="162" t="s">
        <v>8</v>
      </c>
      <c r="J10" s="163"/>
      <c r="K10" s="163"/>
      <c r="L10" s="144" t="s">
        <v>9</v>
      </c>
      <c r="M10" s="145"/>
      <c r="N10" s="145"/>
      <c r="O10" s="144" t="s">
        <v>10</v>
      </c>
      <c r="P10" s="145"/>
      <c r="Q10" s="145"/>
      <c r="R10" s="144" t="s">
        <v>11</v>
      </c>
      <c r="S10" s="145"/>
      <c r="T10" s="145"/>
      <c r="U10" s="104"/>
    </row>
    <row r="11" spans="1:21" s="81" customFormat="1" ht="15" customHeight="1" x14ac:dyDescent="0.25">
      <c r="A11" s="145"/>
      <c r="B11" s="145"/>
      <c r="C11" s="145"/>
      <c r="D11" s="145"/>
      <c r="E11" s="145"/>
      <c r="F11" s="163"/>
      <c r="G11" s="163"/>
      <c r="H11" s="163"/>
      <c r="I11" s="163"/>
      <c r="J11" s="163"/>
      <c r="K11" s="163"/>
      <c r="L11" s="145"/>
      <c r="M11" s="145"/>
      <c r="N11" s="145"/>
      <c r="O11" s="145"/>
      <c r="P11" s="145"/>
      <c r="Q11" s="145"/>
      <c r="R11" s="145"/>
      <c r="S11" s="145"/>
      <c r="T11" s="145"/>
      <c r="U11" s="104"/>
    </row>
    <row r="12" spans="1:21" s="81" customFormat="1" ht="15" customHeight="1" x14ac:dyDescent="0.25">
      <c r="A12" s="145"/>
      <c r="B12" s="145"/>
      <c r="C12" s="144" t="s">
        <v>12</v>
      </c>
      <c r="D12" s="144" t="s">
        <v>13</v>
      </c>
      <c r="E12" s="144" t="s">
        <v>14</v>
      </c>
      <c r="F12" s="144" t="s">
        <v>12</v>
      </c>
      <c r="G12" s="144" t="s">
        <v>13</v>
      </c>
      <c r="H12" s="144" t="s">
        <v>14</v>
      </c>
      <c r="I12" s="144" t="s">
        <v>12</v>
      </c>
      <c r="J12" s="144" t="s">
        <v>13</v>
      </c>
      <c r="K12" s="144" t="s">
        <v>15</v>
      </c>
      <c r="L12" s="144" t="s">
        <v>12</v>
      </c>
      <c r="M12" s="144" t="s">
        <v>13</v>
      </c>
      <c r="N12" s="144" t="s">
        <v>14</v>
      </c>
      <c r="O12" s="144" t="s">
        <v>12</v>
      </c>
      <c r="P12" s="144" t="s">
        <v>13</v>
      </c>
      <c r="Q12" s="144" t="s">
        <v>14</v>
      </c>
      <c r="R12" s="144" t="s">
        <v>12</v>
      </c>
      <c r="S12" s="144" t="s">
        <v>13</v>
      </c>
      <c r="T12" s="144" t="s">
        <v>14</v>
      </c>
      <c r="U12" s="104"/>
    </row>
    <row r="13" spans="1:21" s="81" customFormat="1" ht="1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04"/>
    </row>
    <row r="14" spans="1:21" ht="1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5"/>
    </row>
    <row r="15" spans="1:21" ht="19.5" x14ac:dyDescent="0.3">
      <c r="A15" s="39" t="s">
        <v>17</v>
      </c>
      <c r="B15" s="31" t="s">
        <v>18</v>
      </c>
      <c r="C15" s="32">
        <v>76908.5</v>
      </c>
      <c r="D15" s="32">
        <v>6426.46</v>
      </c>
      <c r="E15" s="32">
        <v>83334.960000000006</v>
      </c>
      <c r="F15" s="32">
        <v>13282.33</v>
      </c>
      <c r="G15" s="32">
        <v>933.51</v>
      </c>
      <c r="H15" s="32">
        <v>14215.84</v>
      </c>
      <c r="I15" s="32">
        <v>19953.38</v>
      </c>
      <c r="J15" s="32">
        <v>822.47</v>
      </c>
      <c r="K15" s="32">
        <v>20775.849999999999</v>
      </c>
      <c r="L15" s="32">
        <v>150.22</v>
      </c>
      <c r="M15" s="32">
        <v>88.11</v>
      </c>
      <c r="N15" s="32">
        <v>146.15</v>
      </c>
      <c r="O15" s="32">
        <v>6671.05</v>
      </c>
      <c r="P15" s="32">
        <v>-111.04</v>
      </c>
      <c r="Q15" s="32">
        <v>6560.01</v>
      </c>
      <c r="R15" s="32">
        <v>25.94</v>
      </c>
      <c r="S15" s="32">
        <v>12.8</v>
      </c>
      <c r="T15" s="32">
        <v>24.93</v>
      </c>
      <c r="U15" s="5"/>
    </row>
    <row r="16" spans="1:21" ht="28.5" x14ac:dyDescent="0.3">
      <c r="A16" s="39" t="s">
        <v>19</v>
      </c>
      <c r="B16" s="31"/>
      <c r="C16" s="32">
        <v>76908.5</v>
      </c>
      <c r="D16" s="32">
        <v>6426.46</v>
      </c>
      <c r="E16" s="32">
        <v>83334.960000000006</v>
      </c>
      <c r="F16" s="32">
        <v>13272.37</v>
      </c>
      <c r="G16" s="32">
        <v>933.14</v>
      </c>
      <c r="H16" s="32">
        <v>14205.51</v>
      </c>
      <c r="I16" s="32">
        <v>19952.88</v>
      </c>
      <c r="J16" s="32">
        <v>822.47</v>
      </c>
      <c r="K16" s="32">
        <v>20775.349999999999</v>
      </c>
      <c r="L16" s="32">
        <v>150.33000000000001</v>
      </c>
      <c r="M16" s="32">
        <v>88.14</v>
      </c>
      <c r="N16" s="32">
        <v>146.25</v>
      </c>
      <c r="O16" s="32">
        <v>6680.51</v>
      </c>
      <c r="P16" s="32">
        <v>-110.67</v>
      </c>
      <c r="Q16" s="32">
        <v>6569.84</v>
      </c>
      <c r="R16" s="32">
        <v>25.94</v>
      </c>
      <c r="S16" s="32">
        <v>12.8</v>
      </c>
      <c r="T16" s="32">
        <v>24.93</v>
      </c>
      <c r="U16" s="5"/>
    </row>
    <row r="17" spans="1:21" ht="19.5" x14ac:dyDescent="0.3">
      <c r="A17" s="39" t="s">
        <v>20</v>
      </c>
      <c r="B17" s="31"/>
      <c r="C17" s="32">
        <v>72941.3</v>
      </c>
      <c r="D17" s="32">
        <v>6082.5</v>
      </c>
      <c r="E17" s="32">
        <v>79023.8</v>
      </c>
      <c r="F17" s="32">
        <v>11717.99</v>
      </c>
      <c r="G17" s="32">
        <v>715.94</v>
      </c>
      <c r="H17" s="32">
        <v>12433.92</v>
      </c>
      <c r="I17" s="32">
        <v>19063.73</v>
      </c>
      <c r="J17" s="32">
        <v>820.98</v>
      </c>
      <c r="K17" s="32">
        <v>19884.71</v>
      </c>
      <c r="L17" s="32">
        <v>162.69</v>
      </c>
      <c r="M17" s="32">
        <v>114.67</v>
      </c>
      <c r="N17" s="32">
        <v>159.91999999999999</v>
      </c>
      <c r="O17" s="32">
        <v>7345.74</v>
      </c>
      <c r="P17" s="32">
        <v>105.04</v>
      </c>
      <c r="Q17" s="32">
        <v>7450.79</v>
      </c>
      <c r="R17" s="32">
        <v>26.14</v>
      </c>
      <c r="S17" s="32">
        <v>13.5</v>
      </c>
      <c r="T17" s="32">
        <v>25.16</v>
      </c>
      <c r="U17" s="5"/>
    </row>
    <row r="18" spans="1:21" ht="19.5" x14ac:dyDescent="0.3">
      <c r="A18" s="42" t="s">
        <v>21</v>
      </c>
      <c r="B18" s="33" t="s">
        <v>22</v>
      </c>
      <c r="C18" s="34">
        <v>39270</v>
      </c>
      <c r="D18" s="34">
        <v>1294</v>
      </c>
      <c r="E18" s="34">
        <v>40564</v>
      </c>
      <c r="F18" s="34">
        <v>6659.58</v>
      </c>
      <c r="G18" s="34">
        <v>251.31</v>
      </c>
      <c r="H18" s="34">
        <v>6910.89</v>
      </c>
      <c r="I18" s="34">
        <v>8508.61</v>
      </c>
      <c r="J18" s="34">
        <v>321.08</v>
      </c>
      <c r="K18" s="34">
        <v>8829.69</v>
      </c>
      <c r="L18" s="34">
        <v>127.76</v>
      </c>
      <c r="M18" s="34">
        <v>127.76</v>
      </c>
      <c r="N18" s="34">
        <v>127.76</v>
      </c>
      <c r="O18" s="34">
        <v>1849.03</v>
      </c>
      <c r="P18" s="34">
        <v>69.77</v>
      </c>
      <c r="Q18" s="34">
        <v>1918.8</v>
      </c>
      <c r="R18" s="34">
        <v>21.67</v>
      </c>
      <c r="S18" s="34">
        <v>24.81</v>
      </c>
      <c r="T18" s="34">
        <v>21.77</v>
      </c>
      <c r="U18" s="5"/>
    </row>
    <row r="19" spans="1:21" ht="19.5" x14ac:dyDescent="0.3">
      <c r="A19" s="42" t="s">
        <v>23</v>
      </c>
      <c r="B19" s="33" t="s">
        <v>24</v>
      </c>
      <c r="C19" s="34">
        <v>4802.8999999999996</v>
      </c>
      <c r="D19" s="34" t="s">
        <v>25</v>
      </c>
      <c r="E19" s="34">
        <v>4802.8999999999996</v>
      </c>
      <c r="F19" s="34">
        <v>1047.2</v>
      </c>
      <c r="G19" s="34" t="s">
        <v>25</v>
      </c>
      <c r="H19" s="34">
        <v>1047.2</v>
      </c>
      <c r="I19" s="34">
        <v>1133.79</v>
      </c>
      <c r="J19" s="34" t="s">
        <v>25</v>
      </c>
      <c r="K19" s="34">
        <v>1133.79</v>
      </c>
      <c r="L19" s="34">
        <v>108.27</v>
      </c>
      <c r="M19" s="34" t="s">
        <v>25</v>
      </c>
      <c r="N19" s="34">
        <v>108.27</v>
      </c>
      <c r="O19" s="34">
        <v>86.59</v>
      </c>
      <c r="P19" s="34" t="s">
        <v>25</v>
      </c>
      <c r="Q19" s="34">
        <v>86.59</v>
      </c>
      <c r="R19" s="34">
        <v>23.61</v>
      </c>
      <c r="S19" s="34" t="s">
        <v>25</v>
      </c>
      <c r="T19" s="34">
        <v>23.61</v>
      </c>
      <c r="U19" s="5"/>
    </row>
    <row r="20" spans="1:21" ht="19.5" x14ac:dyDescent="0.3">
      <c r="A20" s="44" t="s">
        <v>26</v>
      </c>
      <c r="B20" s="36" t="s">
        <v>27</v>
      </c>
      <c r="C20" s="37">
        <v>13616</v>
      </c>
      <c r="D20" s="37">
        <v>63.1</v>
      </c>
      <c r="E20" s="37">
        <v>13679.1</v>
      </c>
      <c r="F20" s="37">
        <v>3462.03</v>
      </c>
      <c r="G20" s="37">
        <v>4.92</v>
      </c>
      <c r="H20" s="37">
        <v>3466.94</v>
      </c>
      <c r="I20" s="37">
        <v>2888.6</v>
      </c>
      <c r="J20" s="37">
        <v>91.77</v>
      </c>
      <c r="K20" s="37">
        <v>2980.37</v>
      </c>
      <c r="L20" s="37">
        <v>83.44</v>
      </c>
      <c r="M20" s="37">
        <v>1865.24</v>
      </c>
      <c r="N20" s="37">
        <v>85.97</v>
      </c>
      <c r="O20" s="37">
        <v>-573.42999999999995</v>
      </c>
      <c r="P20" s="37">
        <v>86.85</v>
      </c>
      <c r="Q20" s="37">
        <v>-486.57</v>
      </c>
      <c r="R20" s="37">
        <v>21.21</v>
      </c>
      <c r="S20" s="37">
        <v>145.44</v>
      </c>
      <c r="T20" s="37">
        <v>21.79</v>
      </c>
      <c r="U20" s="5"/>
    </row>
    <row r="21" spans="1:21" ht="30" x14ac:dyDescent="0.3">
      <c r="A21" s="46" t="s">
        <v>28</v>
      </c>
      <c r="B21" s="33" t="s">
        <v>29</v>
      </c>
      <c r="C21" s="34">
        <v>11300</v>
      </c>
      <c r="D21" s="34" t="s">
        <v>25</v>
      </c>
      <c r="E21" s="34">
        <v>11300</v>
      </c>
      <c r="F21" s="34">
        <v>2955.59</v>
      </c>
      <c r="G21" s="34" t="s">
        <v>25</v>
      </c>
      <c r="H21" s="34">
        <v>2955.59</v>
      </c>
      <c r="I21" s="34">
        <v>1928.08</v>
      </c>
      <c r="J21" s="34" t="s">
        <v>25</v>
      </c>
      <c r="K21" s="34">
        <v>1928.08</v>
      </c>
      <c r="L21" s="34">
        <v>65.239999999999995</v>
      </c>
      <c r="M21" s="34" t="s">
        <v>25</v>
      </c>
      <c r="N21" s="34">
        <v>65.239999999999995</v>
      </c>
      <c r="O21" s="34">
        <v>-1027.51</v>
      </c>
      <c r="P21" s="34" t="s">
        <v>25</v>
      </c>
      <c r="Q21" s="34">
        <v>-1027.51</v>
      </c>
      <c r="R21" s="34">
        <v>17.059999999999999</v>
      </c>
      <c r="S21" s="34" t="s">
        <v>25</v>
      </c>
      <c r="T21" s="34">
        <v>17.059999999999999</v>
      </c>
      <c r="U21" s="5"/>
    </row>
    <row r="22" spans="1:21" ht="19.5" x14ac:dyDescent="0.3">
      <c r="A22" s="46" t="s">
        <v>30</v>
      </c>
      <c r="B22" s="33" t="s">
        <v>31</v>
      </c>
      <c r="C22" s="34">
        <v>2101</v>
      </c>
      <c r="D22" s="34" t="s">
        <v>25</v>
      </c>
      <c r="E22" s="34">
        <v>2101</v>
      </c>
      <c r="F22" s="34">
        <v>494.97</v>
      </c>
      <c r="G22" s="34" t="s">
        <v>25</v>
      </c>
      <c r="H22" s="34">
        <v>494.97</v>
      </c>
      <c r="I22" s="34">
        <v>746.4</v>
      </c>
      <c r="J22" s="34" t="s">
        <v>25</v>
      </c>
      <c r="K22" s="34">
        <v>746.4</v>
      </c>
      <c r="L22" s="34">
        <v>150.80000000000001</v>
      </c>
      <c r="M22" s="34" t="s">
        <v>25</v>
      </c>
      <c r="N22" s="34">
        <v>150.80000000000001</v>
      </c>
      <c r="O22" s="34">
        <v>251.43</v>
      </c>
      <c r="P22" s="34" t="s">
        <v>25</v>
      </c>
      <c r="Q22" s="34">
        <v>251.43</v>
      </c>
      <c r="R22" s="34">
        <v>35.53</v>
      </c>
      <c r="S22" s="34" t="s">
        <v>25</v>
      </c>
      <c r="T22" s="34">
        <v>35.53</v>
      </c>
      <c r="U22" s="5"/>
    </row>
    <row r="23" spans="1:21" ht="19.5" x14ac:dyDescent="0.3">
      <c r="A23" s="46" t="s">
        <v>32</v>
      </c>
      <c r="B23" s="33" t="s">
        <v>33</v>
      </c>
      <c r="C23" s="34">
        <v>215</v>
      </c>
      <c r="D23" s="34">
        <v>63.1</v>
      </c>
      <c r="E23" s="34">
        <v>278.10000000000002</v>
      </c>
      <c r="F23" s="34">
        <v>11.47</v>
      </c>
      <c r="G23" s="34">
        <v>4.92</v>
      </c>
      <c r="H23" s="34">
        <v>16.39</v>
      </c>
      <c r="I23" s="34">
        <v>214.12</v>
      </c>
      <c r="J23" s="34">
        <v>91.77</v>
      </c>
      <c r="K23" s="34">
        <v>305.88</v>
      </c>
      <c r="L23" s="34">
        <v>1866.78</v>
      </c>
      <c r="M23" s="34">
        <v>1865.24</v>
      </c>
      <c r="N23" s="34">
        <v>1866.26</v>
      </c>
      <c r="O23" s="34">
        <v>202.65</v>
      </c>
      <c r="P23" s="34">
        <v>86.85</v>
      </c>
      <c r="Q23" s="34">
        <v>289.49</v>
      </c>
      <c r="R23" s="34">
        <v>99.59</v>
      </c>
      <c r="S23" s="34">
        <v>145.44</v>
      </c>
      <c r="T23" s="34">
        <v>109.99</v>
      </c>
      <c r="U23" s="5"/>
    </row>
    <row r="24" spans="1:21" ht="30" x14ac:dyDescent="0.3">
      <c r="A24" s="46" t="s">
        <v>34</v>
      </c>
      <c r="B24" s="33" t="s">
        <v>35</v>
      </c>
      <c r="C24" s="34" t="s">
        <v>25</v>
      </c>
      <c r="D24" s="34" t="s">
        <v>25</v>
      </c>
      <c r="E24" s="34" t="s">
        <v>25</v>
      </c>
      <c r="F24" s="34" t="s">
        <v>25</v>
      </c>
      <c r="G24" s="34" t="s">
        <v>25</v>
      </c>
      <c r="H24" s="34" t="s">
        <v>25</v>
      </c>
      <c r="I24" s="34" t="s">
        <v>25</v>
      </c>
      <c r="J24" s="34" t="s">
        <v>25</v>
      </c>
      <c r="K24" s="34" t="s">
        <v>25</v>
      </c>
      <c r="L24" s="34" t="s">
        <v>25</v>
      </c>
      <c r="M24" s="34" t="s">
        <v>25</v>
      </c>
      <c r="N24" s="34" t="s">
        <v>25</v>
      </c>
      <c r="O24" s="34" t="s">
        <v>25</v>
      </c>
      <c r="P24" s="34" t="s">
        <v>25</v>
      </c>
      <c r="Q24" s="34" t="s">
        <v>25</v>
      </c>
      <c r="R24" s="34" t="s">
        <v>25</v>
      </c>
      <c r="S24" s="34" t="s">
        <v>25</v>
      </c>
      <c r="T24" s="34" t="s">
        <v>25</v>
      </c>
      <c r="U24" s="5"/>
    </row>
    <row r="25" spans="1:21" ht="19.5" x14ac:dyDescent="0.3">
      <c r="A25" s="44" t="s">
        <v>36</v>
      </c>
      <c r="B25" s="36" t="s">
        <v>37</v>
      </c>
      <c r="C25" s="37">
        <v>4577</v>
      </c>
      <c r="D25" s="37">
        <v>4714.8</v>
      </c>
      <c r="E25" s="37">
        <v>9291.7999999999993</v>
      </c>
      <c r="F25" s="37">
        <v>196.68</v>
      </c>
      <c r="G25" s="37">
        <v>457.71</v>
      </c>
      <c r="H25" s="37">
        <v>654.39</v>
      </c>
      <c r="I25" s="37">
        <v>1475.57</v>
      </c>
      <c r="J25" s="37">
        <v>407.03</v>
      </c>
      <c r="K25" s="37">
        <v>1882.6</v>
      </c>
      <c r="L25" s="37">
        <v>750.24</v>
      </c>
      <c r="M25" s="37">
        <v>88.93</v>
      </c>
      <c r="N25" s="37">
        <v>287.69</v>
      </c>
      <c r="O25" s="37">
        <v>1278.8900000000001</v>
      </c>
      <c r="P25" s="37">
        <v>-50.68</v>
      </c>
      <c r="Q25" s="37">
        <v>1228.21</v>
      </c>
      <c r="R25" s="37">
        <v>32.24</v>
      </c>
      <c r="S25" s="37">
        <v>8.6300000000000008</v>
      </c>
      <c r="T25" s="37">
        <v>20.260000000000002</v>
      </c>
      <c r="U25" s="5"/>
    </row>
    <row r="26" spans="1:21" ht="19.5" x14ac:dyDescent="0.3">
      <c r="A26" s="46" t="s">
        <v>38</v>
      </c>
      <c r="B26" s="33" t="s">
        <v>39</v>
      </c>
      <c r="C26" s="34" t="s">
        <v>25</v>
      </c>
      <c r="D26" s="34">
        <v>1024.8</v>
      </c>
      <c r="E26" s="34">
        <v>1024.8</v>
      </c>
      <c r="F26" s="34" t="s">
        <v>25</v>
      </c>
      <c r="G26" s="34">
        <v>55.7</v>
      </c>
      <c r="H26" s="34">
        <v>55.7</v>
      </c>
      <c r="I26" s="34" t="s">
        <v>25</v>
      </c>
      <c r="J26" s="34">
        <v>-9.6999999999999993</v>
      </c>
      <c r="K26" s="34">
        <v>-9.6999999999999993</v>
      </c>
      <c r="L26" s="34" t="s">
        <v>25</v>
      </c>
      <c r="M26" s="34">
        <v>-17.41</v>
      </c>
      <c r="N26" s="34">
        <v>-17.41</v>
      </c>
      <c r="O26" s="34" t="s">
        <v>25</v>
      </c>
      <c r="P26" s="34">
        <v>-65.400000000000006</v>
      </c>
      <c r="Q26" s="34">
        <v>-65.400000000000006</v>
      </c>
      <c r="R26" s="34" t="s">
        <v>25</v>
      </c>
      <c r="S26" s="34">
        <v>-0.95</v>
      </c>
      <c r="T26" s="34">
        <v>-0.95</v>
      </c>
      <c r="U26" s="5"/>
    </row>
    <row r="27" spans="1:21" ht="19.5" x14ac:dyDescent="0.3">
      <c r="A27" s="46" t="s">
        <v>40</v>
      </c>
      <c r="B27" s="33" t="s">
        <v>41</v>
      </c>
      <c r="C27" s="34">
        <v>4577</v>
      </c>
      <c r="D27" s="34" t="s">
        <v>25</v>
      </c>
      <c r="E27" s="34">
        <v>4577</v>
      </c>
      <c r="F27" s="34">
        <v>196.68</v>
      </c>
      <c r="G27" s="34" t="s">
        <v>25</v>
      </c>
      <c r="H27" s="34">
        <v>196.68</v>
      </c>
      <c r="I27" s="34">
        <v>1475.57</v>
      </c>
      <c r="J27" s="34" t="s">
        <v>25</v>
      </c>
      <c r="K27" s="34">
        <v>1475.57</v>
      </c>
      <c r="L27" s="34">
        <v>750.24</v>
      </c>
      <c r="M27" s="34" t="s">
        <v>25</v>
      </c>
      <c r="N27" s="34">
        <v>750.24</v>
      </c>
      <c r="O27" s="34">
        <v>1278.8900000000001</v>
      </c>
      <c r="P27" s="34" t="s">
        <v>25</v>
      </c>
      <c r="Q27" s="34">
        <v>1278.8900000000001</v>
      </c>
      <c r="R27" s="34">
        <v>32.24</v>
      </c>
      <c r="S27" s="34" t="s">
        <v>25</v>
      </c>
      <c r="T27" s="34">
        <v>32.24</v>
      </c>
      <c r="U27" s="5"/>
    </row>
    <row r="28" spans="1:21" ht="19.5" x14ac:dyDescent="0.3">
      <c r="A28" s="46" t="s">
        <v>42</v>
      </c>
      <c r="B28" s="33" t="s">
        <v>43</v>
      </c>
      <c r="C28" s="34" t="s">
        <v>25</v>
      </c>
      <c r="D28" s="34">
        <v>3690</v>
      </c>
      <c r="E28" s="34">
        <v>3690</v>
      </c>
      <c r="F28" s="34" t="s">
        <v>25</v>
      </c>
      <c r="G28" s="34">
        <v>402.02</v>
      </c>
      <c r="H28" s="34">
        <v>402.02</v>
      </c>
      <c r="I28" s="34" t="s">
        <v>25</v>
      </c>
      <c r="J28" s="34">
        <v>416.73</v>
      </c>
      <c r="K28" s="34">
        <v>416.73</v>
      </c>
      <c r="L28" s="34" t="s">
        <v>25</v>
      </c>
      <c r="M28" s="34">
        <v>103.66</v>
      </c>
      <c r="N28" s="34">
        <v>103.66</v>
      </c>
      <c r="O28" s="34" t="s">
        <v>25</v>
      </c>
      <c r="P28" s="34">
        <v>14.71</v>
      </c>
      <c r="Q28" s="34">
        <v>14.71</v>
      </c>
      <c r="R28" s="34" t="s">
        <v>25</v>
      </c>
      <c r="S28" s="34">
        <v>11.29</v>
      </c>
      <c r="T28" s="34">
        <v>11.29</v>
      </c>
      <c r="U28" s="5"/>
    </row>
    <row r="29" spans="1:21" ht="19.5" x14ac:dyDescent="0.3">
      <c r="A29" s="46" t="s">
        <v>44</v>
      </c>
      <c r="B29" s="33" t="s">
        <v>45</v>
      </c>
      <c r="C29" s="34" t="s">
        <v>25</v>
      </c>
      <c r="D29" s="34">
        <v>1570</v>
      </c>
      <c r="E29" s="34">
        <v>1570</v>
      </c>
      <c r="F29" s="34" t="s">
        <v>25</v>
      </c>
      <c r="G29" s="34">
        <v>342.14</v>
      </c>
      <c r="H29" s="34">
        <v>342.14</v>
      </c>
      <c r="I29" s="34" t="s">
        <v>25</v>
      </c>
      <c r="J29" s="34">
        <v>295.95999999999998</v>
      </c>
      <c r="K29" s="34">
        <v>295.95999999999998</v>
      </c>
      <c r="L29" s="34" t="s">
        <v>25</v>
      </c>
      <c r="M29" s="34">
        <v>86.5</v>
      </c>
      <c r="N29" s="34">
        <v>86.5</v>
      </c>
      <c r="O29" s="34" t="s">
        <v>25</v>
      </c>
      <c r="P29" s="34">
        <v>-46.18</v>
      </c>
      <c r="Q29" s="34">
        <v>-46.18</v>
      </c>
      <c r="R29" s="34" t="s">
        <v>25</v>
      </c>
      <c r="S29" s="34">
        <v>18.850000000000001</v>
      </c>
      <c r="T29" s="34">
        <v>18.850000000000001</v>
      </c>
      <c r="U29" s="5"/>
    </row>
    <row r="30" spans="1:21" ht="19.5" x14ac:dyDescent="0.3">
      <c r="A30" s="46" t="s">
        <v>46</v>
      </c>
      <c r="B30" s="33" t="s">
        <v>47</v>
      </c>
      <c r="C30" s="34" t="s">
        <v>25</v>
      </c>
      <c r="D30" s="34">
        <v>2120</v>
      </c>
      <c r="E30" s="34">
        <v>2120</v>
      </c>
      <c r="F30" s="34" t="s">
        <v>25</v>
      </c>
      <c r="G30" s="34">
        <v>59.87</v>
      </c>
      <c r="H30" s="34">
        <v>59.87</v>
      </c>
      <c r="I30" s="34" t="s">
        <v>25</v>
      </c>
      <c r="J30" s="34">
        <v>120.77</v>
      </c>
      <c r="K30" s="34">
        <v>120.77</v>
      </c>
      <c r="L30" s="34" t="s">
        <v>25</v>
      </c>
      <c r="M30" s="34">
        <v>201.72</v>
      </c>
      <c r="N30" s="34">
        <v>201.72</v>
      </c>
      <c r="O30" s="34" t="s">
        <v>25</v>
      </c>
      <c r="P30" s="34">
        <v>60.9</v>
      </c>
      <c r="Q30" s="34">
        <v>60.9</v>
      </c>
      <c r="R30" s="34" t="s">
        <v>25</v>
      </c>
      <c r="S30" s="34">
        <v>5.7</v>
      </c>
      <c r="T30" s="34">
        <v>5.7</v>
      </c>
      <c r="U30" s="5"/>
    </row>
    <row r="31" spans="1:21" ht="42.75" x14ac:dyDescent="0.3">
      <c r="A31" s="44" t="s">
        <v>48</v>
      </c>
      <c r="B31" s="36" t="s">
        <v>49</v>
      </c>
      <c r="C31" s="37">
        <v>9785.4</v>
      </c>
      <c r="D31" s="37" t="s">
        <v>25</v>
      </c>
      <c r="E31" s="37">
        <v>9785.4</v>
      </c>
      <c r="F31" s="37">
        <v>149.35</v>
      </c>
      <c r="G31" s="37" t="s">
        <v>25</v>
      </c>
      <c r="H31" s="37">
        <v>149.35</v>
      </c>
      <c r="I31" s="37">
        <v>4867.37</v>
      </c>
      <c r="J31" s="37" t="s">
        <v>25</v>
      </c>
      <c r="K31" s="37">
        <v>4867.37</v>
      </c>
      <c r="L31" s="37">
        <v>3259.04</v>
      </c>
      <c r="M31" s="37" t="s">
        <v>25</v>
      </c>
      <c r="N31" s="37">
        <v>3259.04</v>
      </c>
      <c r="O31" s="37">
        <v>4718.0200000000004</v>
      </c>
      <c r="P31" s="37" t="s">
        <v>25</v>
      </c>
      <c r="Q31" s="37">
        <v>4718.0200000000004</v>
      </c>
      <c r="R31" s="37">
        <v>49.74</v>
      </c>
      <c r="S31" s="37" t="s">
        <v>25</v>
      </c>
      <c r="T31" s="37">
        <v>49.74</v>
      </c>
      <c r="U31" s="5"/>
    </row>
    <row r="32" spans="1:21" ht="30" x14ac:dyDescent="0.3">
      <c r="A32" s="46" t="s">
        <v>50</v>
      </c>
      <c r="B32" s="33" t="s">
        <v>51</v>
      </c>
      <c r="C32" s="34">
        <v>9785.4</v>
      </c>
      <c r="D32" s="34" t="s">
        <v>25</v>
      </c>
      <c r="E32" s="34">
        <v>9785.4</v>
      </c>
      <c r="F32" s="34">
        <v>149.35</v>
      </c>
      <c r="G32" s="34" t="s">
        <v>25</v>
      </c>
      <c r="H32" s="34">
        <v>149.35</v>
      </c>
      <c r="I32" s="34">
        <v>4867.37</v>
      </c>
      <c r="J32" s="34" t="s">
        <v>25</v>
      </c>
      <c r="K32" s="34">
        <v>4867.37</v>
      </c>
      <c r="L32" s="34">
        <v>3259.04</v>
      </c>
      <c r="M32" s="34" t="s">
        <v>25</v>
      </c>
      <c r="N32" s="34">
        <v>3259.04</v>
      </c>
      <c r="O32" s="34">
        <v>4718.0200000000004</v>
      </c>
      <c r="P32" s="34" t="s">
        <v>25</v>
      </c>
      <c r="Q32" s="34">
        <v>4718.0200000000004</v>
      </c>
      <c r="R32" s="34">
        <v>49.74</v>
      </c>
      <c r="S32" s="34" t="s">
        <v>25</v>
      </c>
      <c r="T32" s="34">
        <v>49.74</v>
      </c>
      <c r="U32" s="5"/>
    </row>
    <row r="33" spans="1:21" ht="30" x14ac:dyDescent="0.3">
      <c r="A33" s="46" t="s">
        <v>52</v>
      </c>
      <c r="B33" s="33" t="s">
        <v>53</v>
      </c>
      <c r="C33" s="34" t="s">
        <v>25</v>
      </c>
      <c r="D33" s="34" t="s">
        <v>25</v>
      </c>
      <c r="E33" s="34" t="s">
        <v>25</v>
      </c>
      <c r="F33" s="34" t="s">
        <v>25</v>
      </c>
      <c r="G33" s="34" t="s">
        <v>25</v>
      </c>
      <c r="H33" s="34" t="s">
        <v>25</v>
      </c>
      <c r="I33" s="34" t="s">
        <v>25</v>
      </c>
      <c r="J33" s="34" t="s">
        <v>25</v>
      </c>
      <c r="K33" s="34" t="s">
        <v>25</v>
      </c>
      <c r="L33" s="34" t="s">
        <v>25</v>
      </c>
      <c r="M33" s="34" t="s">
        <v>25</v>
      </c>
      <c r="N33" s="34" t="s">
        <v>25</v>
      </c>
      <c r="O33" s="34" t="s">
        <v>25</v>
      </c>
      <c r="P33" s="34" t="s">
        <v>25</v>
      </c>
      <c r="Q33" s="34" t="s">
        <v>25</v>
      </c>
      <c r="R33" s="34" t="s">
        <v>25</v>
      </c>
      <c r="S33" s="34" t="s">
        <v>25</v>
      </c>
      <c r="T33" s="34" t="s">
        <v>25</v>
      </c>
      <c r="U33" s="5"/>
    </row>
    <row r="34" spans="1:21" ht="19.5" x14ac:dyDescent="0.3">
      <c r="A34" s="46" t="s">
        <v>54</v>
      </c>
      <c r="B34" s="33" t="s">
        <v>55</v>
      </c>
      <c r="C34" s="34">
        <v>9785.4</v>
      </c>
      <c r="D34" s="34" t="s">
        <v>25</v>
      </c>
      <c r="E34" s="34">
        <v>9785.4</v>
      </c>
      <c r="F34" s="34">
        <v>149.35</v>
      </c>
      <c r="G34" s="34" t="s">
        <v>25</v>
      </c>
      <c r="H34" s="34">
        <v>149.35</v>
      </c>
      <c r="I34" s="34">
        <v>4867.37</v>
      </c>
      <c r="J34" s="34" t="s">
        <v>25</v>
      </c>
      <c r="K34" s="34">
        <v>4867.37</v>
      </c>
      <c r="L34" s="34">
        <v>3259.04</v>
      </c>
      <c r="M34" s="34" t="s">
        <v>25</v>
      </c>
      <c r="N34" s="34">
        <v>3259.04</v>
      </c>
      <c r="O34" s="34">
        <v>4718.0200000000004</v>
      </c>
      <c r="P34" s="34" t="s">
        <v>25</v>
      </c>
      <c r="Q34" s="34">
        <v>4718.0200000000004</v>
      </c>
      <c r="R34" s="34">
        <v>49.74</v>
      </c>
      <c r="S34" s="34" t="s">
        <v>25</v>
      </c>
      <c r="T34" s="34">
        <v>49.74</v>
      </c>
      <c r="U34" s="5"/>
    </row>
    <row r="35" spans="1:21" ht="45" x14ac:dyDescent="0.3">
      <c r="A35" s="46" t="s">
        <v>56</v>
      </c>
      <c r="B35" s="33" t="s">
        <v>57</v>
      </c>
      <c r="C35" s="34" t="s">
        <v>25</v>
      </c>
      <c r="D35" s="34" t="s">
        <v>25</v>
      </c>
      <c r="E35" s="34" t="s">
        <v>25</v>
      </c>
      <c r="F35" s="34" t="s">
        <v>25</v>
      </c>
      <c r="G35" s="34" t="s">
        <v>25</v>
      </c>
      <c r="H35" s="34" t="s">
        <v>25</v>
      </c>
      <c r="I35" s="34" t="s">
        <v>25</v>
      </c>
      <c r="J35" s="34" t="s">
        <v>25</v>
      </c>
      <c r="K35" s="34" t="s">
        <v>25</v>
      </c>
      <c r="L35" s="34" t="s">
        <v>25</v>
      </c>
      <c r="M35" s="34" t="s">
        <v>25</v>
      </c>
      <c r="N35" s="34" t="s">
        <v>25</v>
      </c>
      <c r="O35" s="34" t="s">
        <v>25</v>
      </c>
      <c r="P35" s="34" t="s">
        <v>25</v>
      </c>
      <c r="Q35" s="34" t="s">
        <v>25</v>
      </c>
      <c r="R35" s="34" t="s">
        <v>25</v>
      </c>
      <c r="S35" s="34" t="s">
        <v>25</v>
      </c>
      <c r="T35" s="34" t="s">
        <v>25</v>
      </c>
      <c r="U35" s="5"/>
    </row>
    <row r="36" spans="1:21" ht="28.5" x14ac:dyDescent="0.3">
      <c r="A36" s="44" t="s">
        <v>58</v>
      </c>
      <c r="B36" s="36" t="s">
        <v>59</v>
      </c>
      <c r="C36" s="37">
        <v>890</v>
      </c>
      <c r="D36" s="37">
        <v>10.6</v>
      </c>
      <c r="E36" s="37">
        <v>900.6</v>
      </c>
      <c r="F36" s="37">
        <v>203.15</v>
      </c>
      <c r="G36" s="37">
        <v>2</v>
      </c>
      <c r="H36" s="37">
        <v>205.15</v>
      </c>
      <c r="I36" s="37">
        <v>189.79</v>
      </c>
      <c r="J36" s="37">
        <v>1.1000000000000001</v>
      </c>
      <c r="K36" s="37">
        <v>190.89</v>
      </c>
      <c r="L36" s="37">
        <v>93.42</v>
      </c>
      <c r="M36" s="37">
        <v>55</v>
      </c>
      <c r="N36" s="37">
        <v>93.05</v>
      </c>
      <c r="O36" s="37">
        <v>-13.36</v>
      </c>
      <c r="P36" s="37">
        <v>-0.9</v>
      </c>
      <c r="Q36" s="37">
        <v>-14.26</v>
      </c>
      <c r="R36" s="37">
        <v>21.32</v>
      </c>
      <c r="S36" s="37">
        <v>10.38</v>
      </c>
      <c r="T36" s="37">
        <v>21.2</v>
      </c>
      <c r="U36" s="5"/>
    </row>
    <row r="37" spans="1:21" ht="30" x14ac:dyDescent="0.3">
      <c r="A37" s="46" t="s">
        <v>60</v>
      </c>
      <c r="B37" s="33" t="s">
        <v>61</v>
      </c>
      <c r="C37" s="34">
        <v>890</v>
      </c>
      <c r="D37" s="34" t="s">
        <v>25</v>
      </c>
      <c r="E37" s="34">
        <v>890</v>
      </c>
      <c r="F37" s="34">
        <v>203.15</v>
      </c>
      <c r="G37" s="34" t="s">
        <v>25</v>
      </c>
      <c r="H37" s="34">
        <v>203.15</v>
      </c>
      <c r="I37" s="34">
        <v>189.79</v>
      </c>
      <c r="J37" s="34" t="s">
        <v>25</v>
      </c>
      <c r="K37" s="34">
        <v>189.79</v>
      </c>
      <c r="L37" s="34">
        <v>93.42</v>
      </c>
      <c r="M37" s="34" t="s">
        <v>25</v>
      </c>
      <c r="N37" s="34">
        <v>93.42</v>
      </c>
      <c r="O37" s="34">
        <v>-13.36</v>
      </c>
      <c r="P37" s="34" t="s">
        <v>25</v>
      </c>
      <c r="Q37" s="34">
        <v>-13.36</v>
      </c>
      <c r="R37" s="34">
        <v>21.32</v>
      </c>
      <c r="S37" s="34" t="s">
        <v>25</v>
      </c>
      <c r="T37" s="34">
        <v>21.32</v>
      </c>
      <c r="U37" s="5"/>
    </row>
    <row r="38" spans="1:21" ht="45" x14ac:dyDescent="0.3">
      <c r="A38" s="46" t="s">
        <v>62</v>
      </c>
      <c r="B38" s="33" t="s">
        <v>63</v>
      </c>
      <c r="C38" s="34" t="s">
        <v>25</v>
      </c>
      <c r="D38" s="34">
        <v>10.6</v>
      </c>
      <c r="E38" s="34">
        <v>10.6</v>
      </c>
      <c r="F38" s="34" t="s">
        <v>25</v>
      </c>
      <c r="G38" s="34">
        <v>2</v>
      </c>
      <c r="H38" s="34">
        <v>2</v>
      </c>
      <c r="I38" s="34" t="s">
        <v>25</v>
      </c>
      <c r="J38" s="34">
        <v>1.1000000000000001</v>
      </c>
      <c r="K38" s="34">
        <v>1.1000000000000001</v>
      </c>
      <c r="L38" s="34" t="s">
        <v>25</v>
      </c>
      <c r="M38" s="34">
        <v>55</v>
      </c>
      <c r="N38" s="34">
        <v>55</v>
      </c>
      <c r="O38" s="34" t="s">
        <v>25</v>
      </c>
      <c r="P38" s="34">
        <v>-0.9</v>
      </c>
      <c r="Q38" s="34">
        <v>-0.9</v>
      </c>
      <c r="R38" s="34" t="s">
        <v>25</v>
      </c>
      <c r="S38" s="34">
        <v>10.38</v>
      </c>
      <c r="T38" s="34">
        <v>10.38</v>
      </c>
      <c r="U38" s="5"/>
    </row>
    <row r="39" spans="1:21" ht="45" x14ac:dyDescent="0.3">
      <c r="A39" s="46" t="s">
        <v>64</v>
      </c>
      <c r="B39" s="33" t="s">
        <v>65</v>
      </c>
      <c r="C39" s="34" t="s">
        <v>25</v>
      </c>
      <c r="D39" s="34" t="s">
        <v>25</v>
      </c>
      <c r="E39" s="34" t="s">
        <v>25</v>
      </c>
      <c r="F39" s="34" t="s">
        <v>25</v>
      </c>
      <c r="G39" s="34" t="s">
        <v>25</v>
      </c>
      <c r="H39" s="34" t="s">
        <v>25</v>
      </c>
      <c r="I39" s="34" t="s">
        <v>25</v>
      </c>
      <c r="J39" s="34" t="s">
        <v>25</v>
      </c>
      <c r="K39" s="34" t="s">
        <v>25</v>
      </c>
      <c r="L39" s="34" t="s">
        <v>25</v>
      </c>
      <c r="M39" s="34" t="s">
        <v>25</v>
      </c>
      <c r="N39" s="34" t="s">
        <v>25</v>
      </c>
      <c r="O39" s="34" t="s">
        <v>25</v>
      </c>
      <c r="P39" s="34" t="s">
        <v>25</v>
      </c>
      <c r="Q39" s="34" t="s">
        <v>25</v>
      </c>
      <c r="R39" s="34" t="s">
        <v>25</v>
      </c>
      <c r="S39" s="34" t="s">
        <v>25</v>
      </c>
      <c r="T39" s="34" t="s">
        <v>25</v>
      </c>
      <c r="U39" s="5"/>
    </row>
    <row r="40" spans="1:21" ht="45" x14ac:dyDescent="0.3">
      <c r="A40" s="42" t="s">
        <v>66</v>
      </c>
      <c r="B40" s="33" t="s">
        <v>67</v>
      </c>
      <c r="C40" s="34" t="s">
        <v>25</v>
      </c>
      <c r="D40" s="34" t="s">
        <v>25</v>
      </c>
      <c r="E40" s="34" t="s">
        <v>25</v>
      </c>
      <c r="F40" s="34" t="s">
        <v>25</v>
      </c>
      <c r="G40" s="34" t="s">
        <v>25</v>
      </c>
      <c r="H40" s="34" t="s">
        <v>25</v>
      </c>
      <c r="I40" s="34" t="s">
        <v>25</v>
      </c>
      <c r="J40" s="34" t="s">
        <v>25</v>
      </c>
      <c r="K40" s="34" t="s">
        <v>25</v>
      </c>
      <c r="L40" s="34" t="s">
        <v>25</v>
      </c>
      <c r="M40" s="34" t="s">
        <v>25</v>
      </c>
      <c r="N40" s="34" t="s">
        <v>25</v>
      </c>
      <c r="O40" s="34" t="s">
        <v>25</v>
      </c>
      <c r="P40" s="34" t="s">
        <v>25</v>
      </c>
      <c r="Q40" s="34" t="s">
        <v>25</v>
      </c>
      <c r="R40" s="34" t="s">
        <v>25</v>
      </c>
      <c r="S40" s="34" t="s">
        <v>25</v>
      </c>
      <c r="T40" s="34" t="s">
        <v>25</v>
      </c>
      <c r="U40" s="5"/>
    </row>
    <row r="41" spans="1:21" ht="19.5" x14ac:dyDescent="0.3">
      <c r="A41" s="39" t="s">
        <v>68</v>
      </c>
      <c r="B41" s="31"/>
      <c r="C41" s="32">
        <v>3967.2</v>
      </c>
      <c r="D41" s="32">
        <v>343.96</v>
      </c>
      <c r="E41" s="32">
        <v>4311.16</v>
      </c>
      <c r="F41" s="32">
        <v>1564.33</v>
      </c>
      <c r="G41" s="32">
        <v>217.57</v>
      </c>
      <c r="H41" s="32">
        <v>1781.9</v>
      </c>
      <c r="I41" s="32">
        <v>889.66</v>
      </c>
      <c r="J41" s="32">
        <v>1.5</v>
      </c>
      <c r="K41" s="32">
        <v>891.16</v>
      </c>
      <c r="L41" s="32">
        <v>56.87</v>
      </c>
      <c r="M41" s="32">
        <v>0.69</v>
      </c>
      <c r="N41" s="32">
        <v>50.01</v>
      </c>
      <c r="O41" s="32">
        <v>-674.67</v>
      </c>
      <c r="P41" s="32">
        <v>-216.07</v>
      </c>
      <c r="Q41" s="32">
        <v>-890.74</v>
      </c>
      <c r="R41" s="32">
        <v>22.43</v>
      </c>
      <c r="S41" s="32">
        <v>0.44</v>
      </c>
      <c r="T41" s="32">
        <v>20.67</v>
      </c>
      <c r="U41" s="5"/>
    </row>
    <row r="42" spans="1:21" ht="28.5" x14ac:dyDescent="0.3">
      <c r="A42" s="39" t="s">
        <v>69</v>
      </c>
      <c r="B42" s="31"/>
      <c r="C42" s="32">
        <v>3967.2</v>
      </c>
      <c r="D42" s="32">
        <v>343.96</v>
      </c>
      <c r="E42" s="32">
        <v>4311.16</v>
      </c>
      <c r="F42" s="32">
        <v>1554.37</v>
      </c>
      <c r="G42" s="32">
        <v>217.2</v>
      </c>
      <c r="H42" s="32">
        <v>1771.57</v>
      </c>
      <c r="I42" s="32">
        <v>889.16</v>
      </c>
      <c r="J42" s="32">
        <v>1.5</v>
      </c>
      <c r="K42" s="32">
        <v>890.66</v>
      </c>
      <c r="L42" s="32">
        <v>57.2</v>
      </c>
      <c r="M42" s="32">
        <v>0.69</v>
      </c>
      <c r="N42" s="32">
        <v>50.28</v>
      </c>
      <c r="O42" s="32">
        <v>-665.21</v>
      </c>
      <c r="P42" s="32">
        <v>-215.7</v>
      </c>
      <c r="Q42" s="32">
        <v>-880.91</v>
      </c>
      <c r="R42" s="32">
        <v>22.41</v>
      </c>
      <c r="S42" s="32">
        <v>0.44</v>
      </c>
      <c r="T42" s="32">
        <v>20.66</v>
      </c>
      <c r="U42" s="5"/>
    </row>
    <row r="43" spans="1:21" ht="57" x14ac:dyDescent="0.3">
      <c r="A43" s="44" t="s">
        <v>70</v>
      </c>
      <c r="B43" s="36" t="s">
        <v>71</v>
      </c>
      <c r="C43" s="37">
        <v>1747.6</v>
      </c>
      <c r="D43" s="37">
        <v>5</v>
      </c>
      <c r="E43" s="37">
        <v>1752.6</v>
      </c>
      <c r="F43" s="37">
        <v>161.75</v>
      </c>
      <c r="G43" s="37">
        <v>6.9</v>
      </c>
      <c r="H43" s="37">
        <v>168.65</v>
      </c>
      <c r="I43" s="37">
        <v>109.2</v>
      </c>
      <c r="J43" s="37">
        <v>1.5</v>
      </c>
      <c r="K43" s="37">
        <v>110.7</v>
      </c>
      <c r="L43" s="37">
        <v>67.510000000000005</v>
      </c>
      <c r="M43" s="37">
        <v>21.74</v>
      </c>
      <c r="N43" s="37">
        <v>65.64</v>
      </c>
      <c r="O43" s="37">
        <v>-52.55</v>
      </c>
      <c r="P43" s="37">
        <v>-5.4</v>
      </c>
      <c r="Q43" s="37">
        <v>-57.95</v>
      </c>
      <c r="R43" s="37">
        <v>6.25</v>
      </c>
      <c r="S43" s="37">
        <v>30</v>
      </c>
      <c r="T43" s="37">
        <v>6.32</v>
      </c>
      <c r="U43" s="5"/>
    </row>
    <row r="44" spans="1:21" ht="75" x14ac:dyDescent="0.3">
      <c r="A44" s="42" t="s">
        <v>72</v>
      </c>
      <c r="B44" s="33" t="s">
        <v>73</v>
      </c>
      <c r="C44" s="34">
        <v>1747.6</v>
      </c>
      <c r="D44" s="34" t="s">
        <v>25</v>
      </c>
      <c r="E44" s="34">
        <v>1747.6</v>
      </c>
      <c r="F44" s="34">
        <v>157.19999999999999</v>
      </c>
      <c r="G44" s="34" t="s">
        <v>25</v>
      </c>
      <c r="H44" s="34">
        <v>157.19999999999999</v>
      </c>
      <c r="I44" s="34">
        <v>84.33</v>
      </c>
      <c r="J44" s="34" t="s">
        <v>25</v>
      </c>
      <c r="K44" s="34">
        <v>84.33</v>
      </c>
      <c r="L44" s="34">
        <v>53.65</v>
      </c>
      <c r="M44" s="34" t="s">
        <v>25</v>
      </c>
      <c r="N44" s="34">
        <v>53.65</v>
      </c>
      <c r="O44" s="34">
        <v>-72.87</v>
      </c>
      <c r="P44" s="34" t="s">
        <v>25</v>
      </c>
      <c r="Q44" s="34">
        <v>-72.87</v>
      </c>
      <c r="R44" s="34">
        <v>4.83</v>
      </c>
      <c r="S44" s="34" t="s">
        <v>25</v>
      </c>
      <c r="T44" s="34">
        <v>4.83</v>
      </c>
      <c r="U44" s="5"/>
    </row>
    <row r="45" spans="1:21" ht="105" x14ac:dyDescent="0.3">
      <c r="A45" s="42" t="s">
        <v>74</v>
      </c>
      <c r="B45" s="33" t="s">
        <v>75</v>
      </c>
      <c r="C45" s="34" t="s">
        <v>25</v>
      </c>
      <c r="D45" s="34" t="s">
        <v>25</v>
      </c>
      <c r="E45" s="34" t="s">
        <v>25</v>
      </c>
      <c r="F45" s="34">
        <v>3.55</v>
      </c>
      <c r="G45" s="34" t="s">
        <v>25</v>
      </c>
      <c r="H45" s="34">
        <v>3.55</v>
      </c>
      <c r="I45" s="34" t="s">
        <v>25</v>
      </c>
      <c r="J45" s="34" t="s">
        <v>25</v>
      </c>
      <c r="K45" s="34" t="s">
        <v>25</v>
      </c>
      <c r="L45" s="34" t="s">
        <v>25</v>
      </c>
      <c r="M45" s="34" t="s">
        <v>25</v>
      </c>
      <c r="N45" s="34" t="s">
        <v>25</v>
      </c>
      <c r="O45" s="34">
        <v>-3.55</v>
      </c>
      <c r="P45" s="34" t="s">
        <v>25</v>
      </c>
      <c r="Q45" s="34">
        <v>-3.55</v>
      </c>
      <c r="R45" s="34" t="s">
        <v>25</v>
      </c>
      <c r="S45" s="34" t="s">
        <v>25</v>
      </c>
      <c r="T45" s="34" t="s">
        <v>25</v>
      </c>
      <c r="U45" s="5"/>
    </row>
    <row r="46" spans="1:21" ht="120" x14ac:dyDescent="0.3">
      <c r="A46" s="42" t="s">
        <v>76</v>
      </c>
      <c r="B46" s="33" t="s">
        <v>77</v>
      </c>
      <c r="C46" s="34" t="s">
        <v>25</v>
      </c>
      <c r="D46" s="34" t="s">
        <v>25</v>
      </c>
      <c r="E46" s="34" t="s">
        <v>25</v>
      </c>
      <c r="F46" s="34" t="s">
        <v>25</v>
      </c>
      <c r="G46" s="34" t="s">
        <v>25</v>
      </c>
      <c r="H46" s="34" t="s">
        <v>25</v>
      </c>
      <c r="I46" s="34" t="s">
        <v>25</v>
      </c>
      <c r="J46" s="34" t="s">
        <v>25</v>
      </c>
      <c r="K46" s="34" t="s">
        <v>25</v>
      </c>
      <c r="L46" s="34" t="s">
        <v>25</v>
      </c>
      <c r="M46" s="34" t="s">
        <v>25</v>
      </c>
      <c r="N46" s="34" t="s">
        <v>25</v>
      </c>
      <c r="O46" s="34" t="s">
        <v>25</v>
      </c>
      <c r="P46" s="34" t="s">
        <v>25</v>
      </c>
      <c r="Q46" s="34" t="s">
        <v>25</v>
      </c>
      <c r="R46" s="34" t="s">
        <v>25</v>
      </c>
      <c r="S46" s="34" t="s">
        <v>25</v>
      </c>
      <c r="T46" s="34" t="s">
        <v>25</v>
      </c>
      <c r="U46" s="5"/>
    </row>
    <row r="47" spans="1:21" ht="90" x14ac:dyDescent="0.3">
      <c r="A47" s="42" t="s">
        <v>78</v>
      </c>
      <c r="B47" s="33" t="s">
        <v>79</v>
      </c>
      <c r="C47" s="34" t="s">
        <v>25</v>
      </c>
      <c r="D47" s="34">
        <v>5</v>
      </c>
      <c r="E47" s="34">
        <v>5</v>
      </c>
      <c r="F47" s="34">
        <v>1</v>
      </c>
      <c r="G47" s="34">
        <v>1.5</v>
      </c>
      <c r="H47" s="34">
        <v>2.5</v>
      </c>
      <c r="I47" s="34">
        <v>24.87</v>
      </c>
      <c r="J47" s="34">
        <v>1.5</v>
      </c>
      <c r="K47" s="34">
        <v>26.37</v>
      </c>
      <c r="L47" s="34">
        <v>2487</v>
      </c>
      <c r="M47" s="34">
        <v>100</v>
      </c>
      <c r="N47" s="34">
        <v>1054.8</v>
      </c>
      <c r="O47" s="34">
        <v>23.87</v>
      </c>
      <c r="P47" s="34" t="s">
        <v>25</v>
      </c>
      <c r="Q47" s="34">
        <v>23.87</v>
      </c>
      <c r="R47" s="34" t="s">
        <v>25</v>
      </c>
      <c r="S47" s="34">
        <v>30</v>
      </c>
      <c r="T47" s="34">
        <v>527.4</v>
      </c>
      <c r="U47" s="5"/>
    </row>
    <row r="48" spans="1:21" ht="45" x14ac:dyDescent="0.3">
      <c r="A48" s="42" t="s">
        <v>80</v>
      </c>
      <c r="B48" s="33" t="s">
        <v>81</v>
      </c>
      <c r="C48" s="34" t="s">
        <v>25</v>
      </c>
      <c r="D48" s="34" t="s">
        <v>25</v>
      </c>
      <c r="E48" s="34" t="s">
        <v>25</v>
      </c>
      <c r="F48" s="34" t="s">
        <v>25</v>
      </c>
      <c r="G48" s="34">
        <v>5.4</v>
      </c>
      <c r="H48" s="34">
        <v>5.4</v>
      </c>
      <c r="I48" s="34" t="s">
        <v>25</v>
      </c>
      <c r="J48" s="34" t="s">
        <v>25</v>
      </c>
      <c r="K48" s="34" t="s">
        <v>25</v>
      </c>
      <c r="L48" s="34" t="s">
        <v>25</v>
      </c>
      <c r="M48" s="34" t="s">
        <v>25</v>
      </c>
      <c r="N48" s="34" t="s">
        <v>25</v>
      </c>
      <c r="O48" s="34" t="s">
        <v>25</v>
      </c>
      <c r="P48" s="34">
        <v>-5.4</v>
      </c>
      <c r="Q48" s="34">
        <v>-5.4</v>
      </c>
      <c r="R48" s="34" t="s">
        <v>25</v>
      </c>
      <c r="S48" s="34" t="s">
        <v>25</v>
      </c>
      <c r="T48" s="34" t="s">
        <v>25</v>
      </c>
      <c r="U48" s="5"/>
    </row>
    <row r="49" spans="1:21" ht="30" x14ac:dyDescent="0.3">
      <c r="A49" s="42" t="s">
        <v>82</v>
      </c>
      <c r="B49" s="33" t="s">
        <v>83</v>
      </c>
      <c r="C49" s="34" t="s">
        <v>25</v>
      </c>
      <c r="D49" s="34" t="s">
        <v>25</v>
      </c>
      <c r="E49" s="34" t="s">
        <v>25</v>
      </c>
      <c r="F49" s="34" t="s">
        <v>25</v>
      </c>
      <c r="G49" s="34" t="s">
        <v>25</v>
      </c>
      <c r="H49" s="34" t="s">
        <v>25</v>
      </c>
      <c r="I49" s="34" t="s">
        <v>25</v>
      </c>
      <c r="J49" s="34" t="s">
        <v>25</v>
      </c>
      <c r="K49" s="34" t="s">
        <v>25</v>
      </c>
      <c r="L49" s="34" t="s">
        <v>25</v>
      </c>
      <c r="M49" s="34" t="s">
        <v>25</v>
      </c>
      <c r="N49" s="34" t="s">
        <v>25</v>
      </c>
      <c r="O49" s="34" t="s">
        <v>25</v>
      </c>
      <c r="P49" s="34" t="s">
        <v>25</v>
      </c>
      <c r="Q49" s="34" t="s">
        <v>25</v>
      </c>
      <c r="R49" s="34" t="s">
        <v>25</v>
      </c>
      <c r="S49" s="34" t="s">
        <v>25</v>
      </c>
      <c r="T49" s="34" t="s">
        <v>25</v>
      </c>
      <c r="U49" s="5"/>
    </row>
    <row r="50" spans="1:21" ht="105" x14ac:dyDescent="0.3">
      <c r="A50" s="42" t="s">
        <v>84</v>
      </c>
      <c r="B50" s="33" t="s">
        <v>85</v>
      </c>
      <c r="C50" s="34" t="s">
        <v>25</v>
      </c>
      <c r="D50" s="34" t="s">
        <v>25</v>
      </c>
      <c r="E50" s="34" t="s">
        <v>25</v>
      </c>
      <c r="F50" s="34" t="s">
        <v>25</v>
      </c>
      <c r="G50" s="34" t="s">
        <v>25</v>
      </c>
      <c r="H50" s="34" t="s">
        <v>25</v>
      </c>
      <c r="I50" s="34" t="s">
        <v>25</v>
      </c>
      <c r="J50" s="34" t="s">
        <v>25</v>
      </c>
      <c r="K50" s="34" t="s">
        <v>25</v>
      </c>
      <c r="L50" s="34" t="s">
        <v>25</v>
      </c>
      <c r="M50" s="34" t="s">
        <v>25</v>
      </c>
      <c r="N50" s="34" t="s">
        <v>25</v>
      </c>
      <c r="O50" s="34" t="s">
        <v>25</v>
      </c>
      <c r="P50" s="34" t="s">
        <v>25</v>
      </c>
      <c r="Q50" s="34" t="s">
        <v>25</v>
      </c>
      <c r="R50" s="34" t="s">
        <v>25</v>
      </c>
      <c r="S50" s="34" t="s">
        <v>25</v>
      </c>
      <c r="T50" s="34" t="s">
        <v>25</v>
      </c>
      <c r="U50" s="5"/>
    </row>
    <row r="51" spans="1:21" ht="90" x14ac:dyDescent="0.3">
      <c r="A51" s="42" t="s">
        <v>86</v>
      </c>
      <c r="B51" s="33" t="s">
        <v>87</v>
      </c>
      <c r="C51" s="34" t="s">
        <v>25</v>
      </c>
      <c r="D51" s="34" t="s">
        <v>25</v>
      </c>
      <c r="E51" s="34" t="s">
        <v>25</v>
      </c>
      <c r="F51" s="34" t="s">
        <v>25</v>
      </c>
      <c r="G51" s="34" t="s">
        <v>25</v>
      </c>
      <c r="H51" s="34" t="s">
        <v>25</v>
      </c>
      <c r="I51" s="34" t="s">
        <v>25</v>
      </c>
      <c r="J51" s="34" t="s">
        <v>25</v>
      </c>
      <c r="K51" s="34" t="s">
        <v>25</v>
      </c>
      <c r="L51" s="34" t="s">
        <v>25</v>
      </c>
      <c r="M51" s="34" t="s">
        <v>25</v>
      </c>
      <c r="N51" s="34" t="s">
        <v>25</v>
      </c>
      <c r="O51" s="34" t="s">
        <v>25</v>
      </c>
      <c r="P51" s="34" t="s">
        <v>25</v>
      </c>
      <c r="Q51" s="34" t="s">
        <v>25</v>
      </c>
      <c r="R51" s="34" t="s">
        <v>25</v>
      </c>
      <c r="S51" s="34" t="s">
        <v>25</v>
      </c>
      <c r="T51" s="34" t="s">
        <v>25</v>
      </c>
      <c r="U51" s="5"/>
    </row>
    <row r="52" spans="1:21" ht="28.5" x14ac:dyDescent="0.3">
      <c r="A52" s="44" t="s">
        <v>88</v>
      </c>
      <c r="B52" s="36" t="s">
        <v>89</v>
      </c>
      <c r="C52" s="37">
        <v>120</v>
      </c>
      <c r="D52" s="37" t="s">
        <v>25</v>
      </c>
      <c r="E52" s="37">
        <v>120</v>
      </c>
      <c r="F52" s="37">
        <v>27.18</v>
      </c>
      <c r="G52" s="37" t="s">
        <v>25</v>
      </c>
      <c r="H52" s="37">
        <v>27.18</v>
      </c>
      <c r="I52" s="37">
        <v>14.6</v>
      </c>
      <c r="J52" s="37" t="s">
        <v>25</v>
      </c>
      <c r="K52" s="37">
        <v>14.6</v>
      </c>
      <c r="L52" s="37">
        <v>53.72</v>
      </c>
      <c r="M52" s="37" t="s">
        <v>25</v>
      </c>
      <c r="N52" s="37">
        <v>53.72</v>
      </c>
      <c r="O52" s="37">
        <v>-12.58</v>
      </c>
      <c r="P52" s="37" t="s">
        <v>25</v>
      </c>
      <c r="Q52" s="37">
        <v>-12.58</v>
      </c>
      <c r="R52" s="37">
        <v>12.17</v>
      </c>
      <c r="S52" s="37" t="s">
        <v>25</v>
      </c>
      <c r="T52" s="37">
        <v>12.17</v>
      </c>
      <c r="U52" s="5"/>
    </row>
    <row r="53" spans="1:21" ht="42.75" x14ac:dyDescent="0.3">
      <c r="A53" s="44" t="s">
        <v>90</v>
      </c>
      <c r="B53" s="36" t="s">
        <v>91</v>
      </c>
      <c r="C53" s="37">
        <v>50</v>
      </c>
      <c r="D53" s="37">
        <v>324.36</v>
      </c>
      <c r="E53" s="37">
        <v>374.36</v>
      </c>
      <c r="F53" s="37">
        <v>812.28</v>
      </c>
      <c r="G53" s="37">
        <v>95.3</v>
      </c>
      <c r="H53" s="37">
        <v>907.58</v>
      </c>
      <c r="I53" s="37">
        <v>5.5</v>
      </c>
      <c r="J53" s="37" t="s">
        <v>25</v>
      </c>
      <c r="K53" s="37">
        <v>5.5</v>
      </c>
      <c r="L53" s="37">
        <v>0.68</v>
      </c>
      <c r="M53" s="37" t="s">
        <v>25</v>
      </c>
      <c r="N53" s="37">
        <v>0.61</v>
      </c>
      <c r="O53" s="37">
        <v>-806.78</v>
      </c>
      <c r="P53" s="37">
        <v>-95.3</v>
      </c>
      <c r="Q53" s="37">
        <v>-902.08</v>
      </c>
      <c r="R53" s="37">
        <v>11</v>
      </c>
      <c r="S53" s="37" t="s">
        <v>25</v>
      </c>
      <c r="T53" s="37">
        <v>1.47</v>
      </c>
      <c r="U53" s="5"/>
    </row>
    <row r="54" spans="1:21" ht="19.5" x14ac:dyDescent="0.3">
      <c r="A54" s="42" t="s">
        <v>92</v>
      </c>
      <c r="B54" s="33" t="s">
        <v>93</v>
      </c>
      <c r="C54" s="34" t="s">
        <v>25</v>
      </c>
      <c r="D54" s="34">
        <v>2.6</v>
      </c>
      <c r="E54" s="34">
        <v>2.6</v>
      </c>
      <c r="F54" s="34" t="s">
        <v>25</v>
      </c>
      <c r="G54" s="34" t="s">
        <v>25</v>
      </c>
      <c r="H54" s="34" t="s">
        <v>25</v>
      </c>
      <c r="I54" s="34" t="s">
        <v>25</v>
      </c>
      <c r="J54" s="34" t="s">
        <v>25</v>
      </c>
      <c r="K54" s="34" t="s">
        <v>25</v>
      </c>
      <c r="L54" s="34" t="s">
        <v>25</v>
      </c>
      <c r="M54" s="34" t="s">
        <v>25</v>
      </c>
      <c r="N54" s="34" t="s">
        <v>25</v>
      </c>
      <c r="O54" s="34" t="s">
        <v>25</v>
      </c>
      <c r="P54" s="34" t="s">
        <v>25</v>
      </c>
      <c r="Q54" s="34" t="s">
        <v>25</v>
      </c>
      <c r="R54" s="34" t="s">
        <v>25</v>
      </c>
      <c r="S54" s="34" t="s">
        <v>25</v>
      </c>
      <c r="T54" s="34" t="s">
        <v>25</v>
      </c>
      <c r="U54" s="5"/>
    </row>
    <row r="55" spans="1:21" ht="19.5" x14ac:dyDescent="0.3">
      <c r="A55" s="42" t="s">
        <v>94</v>
      </c>
      <c r="B55" s="33" t="s">
        <v>95</v>
      </c>
      <c r="C55" s="34">
        <v>50</v>
      </c>
      <c r="D55" s="34">
        <v>321.76</v>
      </c>
      <c r="E55" s="34">
        <v>371.76</v>
      </c>
      <c r="F55" s="34">
        <v>812.28</v>
      </c>
      <c r="G55" s="34">
        <v>95.3</v>
      </c>
      <c r="H55" s="34">
        <v>907.58</v>
      </c>
      <c r="I55" s="34">
        <v>5.5</v>
      </c>
      <c r="J55" s="34" t="s">
        <v>25</v>
      </c>
      <c r="K55" s="34">
        <v>5.5</v>
      </c>
      <c r="L55" s="34">
        <v>0.68</v>
      </c>
      <c r="M55" s="34" t="s">
        <v>25</v>
      </c>
      <c r="N55" s="34">
        <v>0.61</v>
      </c>
      <c r="O55" s="34">
        <v>-806.78</v>
      </c>
      <c r="P55" s="34">
        <v>-95.3</v>
      </c>
      <c r="Q55" s="34">
        <v>-902.08</v>
      </c>
      <c r="R55" s="34">
        <v>11</v>
      </c>
      <c r="S55" s="34" t="s">
        <v>25</v>
      </c>
      <c r="T55" s="34">
        <v>1.48</v>
      </c>
      <c r="U55" s="5"/>
    </row>
    <row r="56" spans="1:21" ht="28.5" x14ac:dyDescent="0.3">
      <c r="A56" s="44" t="s">
        <v>96</v>
      </c>
      <c r="B56" s="36" t="s">
        <v>97</v>
      </c>
      <c r="C56" s="37">
        <v>1949.6</v>
      </c>
      <c r="D56" s="37" t="s">
        <v>25</v>
      </c>
      <c r="E56" s="37">
        <v>1949.6</v>
      </c>
      <c r="F56" s="37">
        <v>54.89</v>
      </c>
      <c r="G56" s="37" t="s">
        <v>25</v>
      </c>
      <c r="H56" s="37">
        <v>54.89</v>
      </c>
      <c r="I56" s="37">
        <v>675</v>
      </c>
      <c r="J56" s="37" t="s">
        <v>25</v>
      </c>
      <c r="K56" s="37">
        <v>675</v>
      </c>
      <c r="L56" s="37">
        <v>1229.73</v>
      </c>
      <c r="M56" s="37" t="s">
        <v>25</v>
      </c>
      <c r="N56" s="37">
        <v>1229.73</v>
      </c>
      <c r="O56" s="37">
        <v>620.11</v>
      </c>
      <c r="P56" s="37" t="s">
        <v>25</v>
      </c>
      <c r="Q56" s="37">
        <v>620.11</v>
      </c>
      <c r="R56" s="37">
        <v>34.619999999999997</v>
      </c>
      <c r="S56" s="37" t="s">
        <v>25</v>
      </c>
      <c r="T56" s="37">
        <v>34.619999999999997</v>
      </c>
      <c r="U56" s="5"/>
    </row>
    <row r="57" spans="1:21" ht="90" x14ac:dyDescent="0.3">
      <c r="A57" s="42" t="s">
        <v>98</v>
      </c>
      <c r="B57" s="33" t="s">
        <v>99</v>
      </c>
      <c r="C57" s="34">
        <v>1849.6</v>
      </c>
      <c r="D57" s="34" t="s">
        <v>25</v>
      </c>
      <c r="E57" s="34">
        <v>1849.6</v>
      </c>
      <c r="F57" s="34" t="s">
        <v>25</v>
      </c>
      <c r="G57" s="34" t="s">
        <v>25</v>
      </c>
      <c r="H57" s="34" t="s">
        <v>25</v>
      </c>
      <c r="I57" s="34">
        <v>582.16</v>
      </c>
      <c r="J57" s="34" t="s">
        <v>25</v>
      </c>
      <c r="K57" s="34">
        <v>582.16</v>
      </c>
      <c r="L57" s="34" t="s">
        <v>25</v>
      </c>
      <c r="M57" s="34" t="s">
        <v>25</v>
      </c>
      <c r="N57" s="34" t="s">
        <v>25</v>
      </c>
      <c r="O57" s="34">
        <v>582.16</v>
      </c>
      <c r="P57" s="34" t="s">
        <v>25</v>
      </c>
      <c r="Q57" s="34">
        <v>582.16</v>
      </c>
      <c r="R57" s="34">
        <v>31.47</v>
      </c>
      <c r="S57" s="34" t="s">
        <v>25</v>
      </c>
      <c r="T57" s="34">
        <v>31.47</v>
      </c>
      <c r="U57" s="5"/>
    </row>
    <row r="58" spans="1:21" ht="45" x14ac:dyDescent="0.3">
      <c r="A58" s="42" t="s">
        <v>100</v>
      </c>
      <c r="B58" s="33" t="s">
        <v>101</v>
      </c>
      <c r="C58" s="34">
        <v>100</v>
      </c>
      <c r="D58" s="34" t="s">
        <v>25</v>
      </c>
      <c r="E58" s="34">
        <v>100</v>
      </c>
      <c r="F58" s="34">
        <v>54.89</v>
      </c>
      <c r="G58" s="34" t="s">
        <v>25</v>
      </c>
      <c r="H58" s="34">
        <v>54.89</v>
      </c>
      <c r="I58" s="34">
        <v>92.84</v>
      </c>
      <c r="J58" s="34" t="s">
        <v>25</v>
      </c>
      <c r="K58" s="34">
        <v>92.84</v>
      </c>
      <c r="L58" s="34">
        <v>169.14</v>
      </c>
      <c r="M58" s="34" t="s">
        <v>25</v>
      </c>
      <c r="N58" s="34">
        <v>169.14</v>
      </c>
      <c r="O58" s="34">
        <v>37.950000000000003</v>
      </c>
      <c r="P58" s="34" t="s">
        <v>25</v>
      </c>
      <c r="Q58" s="34">
        <v>37.950000000000003</v>
      </c>
      <c r="R58" s="34">
        <v>92.84</v>
      </c>
      <c r="S58" s="34" t="s">
        <v>25</v>
      </c>
      <c r="T58" s="34">
        <v>92.84</v>
      </c>
      <c r="U58" s="5"/>
    </row>
    <row r="59" spans="1:21" ht="75" x14ac:dyDescent="0.3">
      <c r="A59" s="42" t="s">
        <v>102</v>
      </c>
      <c r="B59" s="33" t="s">
        <v>103</v>
      </c>
      <c r="C59" s="34" t="s">
        <v>25</v>
      </c>
      <c r="D59" s="34" t="s">
        <v>25</v>
      </c>
      <c r="E59" s="34" t="s">
        <v>25</v>
      </c>
      <c r="F59" s="34" t="s">
        <v>25</v>
      </c>
      <c r="G59" s="34" t="s">
        <v>25</v>
      </c>
      <c r="H59" s="34" t="s">
        <v>25</v>
      </c>
      <c r="I59" s="34" t="s">
        <v>25</v>
      </c>
      <c r="J59" s="34" t="s">
        <v>25</v>
      </c>
      <c r="K59" s="34" t="s">
        <v>25</v>
      </c>
      <c r="L59" s="34" t="s">
        <v>25</v>
      </c>
      <c r="M59" s="34" t="s">
        <v>25</v>
      </c>
      <c r="N59" s="34" t="s">
        <v>25</v>
      </c>
      <c r="O59" s="34" t="s">
        <v>25</v>
      </c>
      <c r="P59" s="34" t="s">
        <v>25</v>
      </c>
      <c r="Q59" s="34" t="s">
        <v>25</v>
      </c>
      <c r="R59" s="34" t="s">
        <v>25</v>
      </c>
      <c r="S59" s="34" t="s">
        <v>25</v>
      </c>
      <c r="T59" s="34" t="s">
        <v>25</v>
      </c>
      <c r="U59" s="5"/>
    </row>
    <row r="60" spans="1:21" ht="28.5" x14ac:dyDescent="0.3">
      <c r="A60" s="44" t="s">
        <v>104</v>
      </c>
      <c r="B60" s="36" t="s">
        <v>105</v>
      </c>
      <c r="C60" s="37" t="s">
        <v>25</v>
      </c>
      <c r="D60" s="37" t="s">
        <v>25</v>
      </c>
      <c r="E60" s="37" t="s">
        <v>25</v>
      </c>
      <c r="F60" s="37" t="s">
        <v>25</v>
      </c>
      <c r="G60" s="37" t="s">
        <v>25</v>
      </c>
      <c r="H60" s="37" t="s">
        <v>25</v>
      </c>
      <c r="I60" s="37" t="s">
        <v>25</v>
      </c>
      <c r="J60" s="37" t="s">
        <v>25</v>
      </c>
      <c r="K60" s="37" t="s">
        <v>25</v>
      </c>
      <c r="L60" s="37" t="s">
        <v>25</v>
      </c>
      <c r="M60" s="37" t="s">
        <v>25</v>
      </c>
      <c r="N60" s="37" t="s">
        <v>25</v>
      </c>
      <c r="O60" s="37" t="s">
        <v>25</v>
      </c>
      <c r="P60" s="37" t="s">
        <v>25</v>
      </c>
      <c r="Q60" s="37" t="s">
        <v>25</v>
      </c>
      <c r="R60" s="37" t="s">
        <v>25</v>
      </c>
      <c r="S60" s="37" t="s">
        <v>25</v>
      </c>
      <c r="T60" s="37" t="s">
        <v>25</v>
      </c>
      <c r="U60" s="5"/>
    </row>
    <row r="61" spans="1:21" ht="28.5" x14ac:dyDescent="0.3">
      <c r="A61" s="44" t="s">
        <v>106</v>
      </c>
      <c r="B61" s="36" t="s">
        <v>107</v>
      </c>
      <c r="C61" s="37">
        <v>100</v>
      </c>
      <c r="D61" s="37" t="s">
        <v>25</v>
      </c>
      <c r="E61" s="37">
        <v>100</v>
      </c>
      <c r="F61" s="37">
        <v>455.24</v>
      </c>
      <c r="G61" s="37" t="s">
        <v>25</v>
      </c>
      <c r="H61" s="37">
        <v>455.24</v>
      </c>
      <c r="I61" s="37">
        <v>84.86</v>
      </c>
      <c r="J61" s="37" t="s">
        <v>25</v>
      </c>
      <c r="K61" s="37">
        <v>84.86</v>
      </c>
      <c r="L61" s="37">
        <v>18.64</v>
      </c>
      <c r="M61" s="37" t="s">
        <v>25</v>
      </c>
      <c r="N61" s="37">
        <v>18.64</v>
      </c>
      <c r="O61" s="37">
        <v>-370.38</v>
      </c>
      <c r="P61" s="37" t="s">
        <v>25</v>
      </c>
      <c r="Q61" s="37">
        <v>-370.38</v>
      </c>
      <c r="R61" s="37">
        <v>84.86</v>
      </c>
      <c r="S61" s="37" t="s">
        <v>25</v>
      </c>
      <c r="T61" s="37">
        <v>84.86</v>
      </c>
      <c r="U61" s="5"/>
    </row>
    <row r="62" spans="1:21" ht="19.5" x14ac:dyDescent="0.3">
      <c r="A62" s="44" t="s">
        <v>108</v>
      </c>
      <c r="B62" s="36" t="s">
        <v>109</v>
      </c>
      <c r="C62" s="37" t="s">
        <v>25</v>
      </c>
      <c r="D62" s="37">
        <v>14.6</v>
      </c>
      <c r="E62" s="37">
        <v>14.6</v>
      </c>
      <c r="F62" s="37">
        <v>52.99</v>
      </c>
      <c r="G62" s="37">
        <v>115.37</v>
      </c>
      <c r="H62" s="37">
        <v>168.36</v>
      </c>
      <c r="I62" s="37">
        <v>0.5</v>
      </c>
      <c r="J62" s="37" t="s">
        <v>25</v>
      </c>
      <c r="K62" s="37">
        <v>0.5</v>
      </c>
      <c r="L62" s="37">
        <v>0.94</v>
      </c>
      <c r="M62" s="37" t="s">
        <v>25</v>
      </c>
      <c r="N62" s="37">
        <v>0.3</v>
      </c>
      <c r="O62" s="37">
        <v>-52.49</v>
      </c>
      <c r="P62" s="37">
        <v>-115.37</v>
      </c>
      <c r="Q62" s="37">
        <v>-167.86</v>
      </c>
      <c r="R62" s="37" t="s">
        <v>25</v>
      </c>
      <c r="S62" s="37" t="s">
        <v>25</v>
      </c>
      <c r="T62" s="37">
        <v>3.42</v>
      </c>
      <c r="U62" s="5"/>
    </row>
    <row r="63" spans="1:21" ht="19.5" x14ac:dyDescent="0.3">
      <c r="A63" s="46" t="s">
        <v>110</v>
      </c>
      <c r="B63" s="33" t="s">
        <v>111</v>
      </c>
      <c r="C63" s="34" t="s">
        <v>25</v>
      </c>
      <c r="D63" s="34" t="s">
        <v>25</v>
      </c>
      <c r="E63" s="34" t="s">
        <v>25</v>
      </c>
      <c r="F63" s="34">
        <v>9.9600000000000009</v>
      </c>
      <c r="G63" s="34">
        <v>0.37</v>
      </c>
      <c r="H63" s="34">
        <v>10.33</v>
      </c>
      <c r="I63" s="34">
        <v>0.5</v>
      </c>
      <c r="J63" s="34" t="s">
        <v>25</v>
      </c>
      <c r="K63" s="34">
        <v>0.5</v>
      </c>
      <c r="L63" s="34">
        <v>5.0199999999999996</v>
      </c>
      <c r="M63" s="34" t="s">
        <v>25</v>
      </c>
      <c r="N63" s="34">
        <v>4.84</v>
      </c>
      <c r="O63" s="34">
        <v>-9.4600000000000009</v>
      </c>
      <c r="P63" s="34">
        <v>-0.37</v>
      </c>
      <c r="Q63" s="34">
        <v>-9.83</v>
      </c>
      <c r="R63" s="34" t="s">
        <v>25</v>
      </c>
      <c r="S63" s="34" t="s">
        <v>25</v>
      </c>
      <c r="T63" s="34" t="s">
        <v>25</v>
      </c>
      <c r="U63" s="5"/>
    </row>
    <row r="64" spans="1:21" ht="19.5" x14ac:dyDescent="0.3">
      <c r="A64" s="46" t="s">
        <v>112</v>
      </c>
      <c r="B64" s="33" t="s">
        <v>113</v>
      </c>
      <c r="C64" s="34" t="s">
        <v>25</v>
      </c>
      <c r="D64" s="34" t="s">
        <v>25</v>
      </c>
      <c r="E64" s="34" t="s">
        <v>25</v>
      </c>
      <c r="F64" s="34">
        <v>43.03</v>
      </c>
      <c r="G64" s="34">
        <v>108</v>
      </c>
      <c r="H64" s="34">
        <v>151.03</v>
      </c>
      <c r="I64" s="34" t="s">
        <v>25</v>
      </c>
      <c r="J64" s="34" t="s">
        <v>25</v>
      </c>
      <c r="K64" s="34" t="s">
        <v>25</v>
      </c>
      <c r="L64" s="34" t="s">
        <v>25</v>
      </c>
      <c r="M64" s="34" t="s">
        <v>25</v>
      </c>
      <c r="N64" s="34" t="s">
        <v>25</v>
      </c>
      <c r="O64" s="34">
        <v>-43.03</v>
      </c>
      <c r="P64" s="34">
        <v>-108</v>
      </c>
      <c r="Q64" s="34">
        <v>-151.03</v>
      </c>
      <c r="R64" s="34" t="s">
        <v>25</v>
      </c>
      <c r="S64" s="34" t="s">
        <v>25</v>
      </c>
      <c r="T64" s="34" t="s">
        <v>25</v>
      </c>
      <c r="U64" s="5"/>
    </row>
    <row r="65" spans="1:21" ht="19.5" x14ac:dyDescent="0.3">
      <c r="A65" s="46" t="s">
        <v>114</v>
      </c>
      <c r="B65" s="33" t="s">
        <v>115</v>
      </c>
      <c r="C65" s="34" t="s">
        <v>25</v>
      </c>
      <c r="D65" s="34">
        <v>14.6</v>
      </c>
      <c r="E65" s="34">
        <v>14.6</v>
      </c>
      <c r="F65" s="34" t="s">
        <v>25</v>
      </c>
      <c r="G65" s="34">
        <v>7</v>
      </c>
      <c r="H65" s="34">
        <v>7</v>
      </c>
      <c r="I65" s="34" t="s">
        <v>25</v>
      </c>
      <c r="J65" s="34" t="s">
        <v>25</v>
      </c>
      <c r="K65" s="34" t="s">
        <v>25</v>
      </c>
      <c r="L65" s="34" t="s">
        <v>25</v>
      </c>
      <c r="M65" s="34" t="s">
        <v>25</v>
      </c>
      <c r="N65" s="34" t="s">
        <v>25</v>
      </c>
      <c r="O65" s="34" t="s">
        <v>25</v>
      </c>
      <c r="P65" s="34">
        <v>-7</v>
      </c>
      <c r="Q65" s="34">
        <v>-7</v>
      </c>
      <c r="R65" s="34" t="s">
        <v>25</v>
      </c>
      <c r="S65" s="34" t="s">
        <v>25</v>
      </c>
      <c r="T65" s="34" t="s">
        <v>25</v>
      </c>
      <c r="U65" s="5"/>
    </row>
  </sheetData>
  <mergeCells count="29"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  <mergeCell ref="R12:R13"/>
    <mergeCell ref="S12:S13"/>
    <mergeCell ref="R10:T11"/>
    <mergeCell ref="T12:T13"/>
    <mergeCell ref="A2:T2"/>
    <mergeCell ref="A4:T4"/>
    <mergeCell ref="A6:T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E12:E13"/>
    <mergeCell ref="F12:F13"/>
    <mergeCell ref="G12:G13"/>
    <mergeCell ref="H12:H13"/>
  </mergeCells>
  <pageMargins left="0.70866141732283472" right="0.19685039370078741" top="0.74803149606299213" bottom="0.35433070866141736" header="0.31496062992125984" footer="0.31496062992125984"/>
  <pageSetup paperSize="9" scale="3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DEF1E7A-32F7-476B-BA5B-B13CB504B0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21</vt:i4>
      </vt:variant>
    </vt:vector>
  </HeadingPairs>
  <TitlesOfParts>
    <vt:vector size="33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'Свод по РА'!Заголовки_для_печати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'Кош-Агачский р-он'!Область_печати</vt:lpstr>
      <vt:lpstr>'Майминский р-он'!Область_печати</vt:lpstr>
      <vt:lpstr>'Свод по РА'!Область_печати</vt:lpstr>
      <vt:lpstr>'Турочакский р-он'!Область_печати</vt:lpstr>
      <vt:lpstr>'Улаганский р-он'!Область_печати</vt:lpstr>
      <vt:lpstr>'Усть-Канский р-он'!Область_печати</vt:lpstr>
      <vt:lpstr>'Усть-Коксинский р-он'!Область_печати</vt:lpstr>
      <vt:lpstr>'Чемальский р-он'!Область_печати</vt:lpstr>
      <vt:lpstr>'Чойский р-он'!Область_печати</vt:lpstr>
      <vt:lpstr>'Шебалинский р-он'!Область_печати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2020-04-17T08:21:15Z</cp:lastPrinted>
  <dcterms:created xsi:type="dcterms:W3CDTF">2020-04-15T10:28:50Z</dcterms:created>
  <dcterms:modified xsi:type="dcterms:W3CDTF">2020-05-07T08:10:31Z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0305318_Свод_2.xlsx</vt:lpwstr>
  </property>
  <property fmtid="{D5CDD505-2E9C-101B-9397-08002B2CF9AE}" pid="3" name="Название отчета">
    <vt:lpwstr>0305318_Свод_2.xlsx</vt:lpwstr>
  </property>
  <property fmtid="{D5CDD505-2E9C-101B-9397-08002B2CF9AE}" pid="4" name="Версия клиента">
    <vt:lpwstr>19.2.2.31593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0305318_Свод.xlt</vt:lpwstr>
  </property>
  <property fmtid="{D5CDD505-2E9C-101B-9397-08002B2CF9AE}" pid="11" name="Локальная база">
    <vt:lpwstr>не используется</vt:lpwstr>
  </property>
</Properties>
</file>