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\АНАЛИЗ МО\Анализ МО 2020 г\на 01.04.2020 года\"/>
    </mc:Choice>
  </mc:AlternateContent>
  <bookViews>
    <workbookView xWindow="0" yWindow="0" windowWidth="28800" windowHeight="1174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план'!$A$1:$D$30</definedName>
    <definedName name="_xlnm.Print_Area" localSheetId="1">'налог и не налог МР'!$A$1:$F$25</definedName>
    <definedName name="_xlnm.Print_Area" localSheetId="2">'налог и не налог СП'!$A$1:$F$28</definedName>
    <definedName name="_xlnm.Print_Area" localSheetId="4">'налог КБ МО'!$A$1:$F$29</definedName>
    <definedName name="_xlnm.Print_Area" localSheetId="5">'налог МР'!$A$1:$F$25</definedName>
    <definedName name="_xlnm.Print_Area" localSheetId="6">'налог СП'!$A$1:$F$28</definedName>
    <definedName name="_xlnm.Print_Area" localSheetId="7">'структура неналог'!$A$1:$U$25</definedName>
  </definedNames>
  <calcPr calcId="162913"/>
</workbook>
</file>

<file path=xl/calcChain.xml><?xml version="1.0" encoding="utf-8"?>
<calcChain xmlns="http://schemas.openxmlformats.org/spreadsheetml/2006/main">
  <c r="E27" i="2" l="1"/>
  <c r="E26" i="2"/>
  <c r="B27" i="2"/>
  <c r="B26" i="2"/>
  <c r="F27" i="8" l="1"/>
  <c r="F26" i="8"/>
  <c r="F25" i="8"/>
  <c r="F24" i="8"/>
  <c r="F23" i="8"/>
  <c r="F22" i="8"/>
  <c r="F21" i="8"/>
  <c r="F20" i="8"/>
  <c r="F19" i="8"/>
  <c r="F18" i="8"/>
  <c r="F24" i="7"/>
  <c r="F23" i="7"/>
  <c r="F22" i="7"/>
  <c r="F21" i="7"/>
  <c r="F20" i="7"/>
  <c r="F19" i="7"/>
  <c r="F18" i="7"/>
  <c r="F17" i="7"/>
  <c r="F16" i="7"/>
  <c r="F15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4" i="3"/>
  <c r="F23" i="3"/>
  <c r="F22" i="3"/>
  <c r="F21" i="3"/>
  <c r="F20" i="3"/>
  <c r="F19" i="3"/>
  <c r="F18" i="3"/>
  <c r="F17" i="3"/>
  <c r="F16" i="3"/>
  <c r="F15" i="3"/>
  <c r="F26" i="2"/>
  <c r="F25" i="2"/>
  <c r="F24" i="2"/>
  <c r="F23" i="2"/>
  <c r="F22" i="2"/>
  <c r="F21" i="2"/>
  <c r="F20" i="2"/>
  <c r="F19" i="2"/>
  <c r="F18" i="2"/>
  <c r="F17" i="2"/>
  <c r="F16" i="2"/>
</calcChain>
</file>

<file path=xl/sharedStrings.xml><?xml version="1.0" encoding="utf-8"?>
<sst xmlns="http://schemas.openxmlformats.org/spreadsheetml/2006/main" count="231" uniqueCount="46">
  <si>
    <t>по состоянию на  1 апреля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</si>
  <si>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</si>
  <si>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</si>
  <si>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</si>
  <si>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</si>
  <si>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</si>
  <si>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</si>
  <si>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</si>
  <si>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</si>
  <si>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</si>
  <si>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</si>
  <si>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</si>
  <si>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</si>
  <si>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</si>
  <si>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</si>
  <si>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</si>
  <si>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</si>
  <si>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</si>
  <si>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</si>
  <si>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</si>
  <si>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</si>
  <si>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</si>
  <si>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</si>
  <si>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</si>
  <si>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</si>
  <si>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</si>
  <si>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</si>
  <si>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</si>
  <si>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</si>
  <si>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</si>
  <si>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 xml:space="preserve"> -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</si>
  <si>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</si>
  <si>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</si>
  <si>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</si>
  <si>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</si>
  <si>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</si>
  <si>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</si>
  <si>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</si>
  <si>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</si>
  <si>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</si>
  <si>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бюджеты муниципальных районов</t>
  </si>
  <si>
    <t xml:space="preserve">Динамика поступления налоговых и неналоговых доходов (с учетом невыясненных поступлений) в консолидированные бюджеты муниципальных образований 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</si>
  <si>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</si>
  <si>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доходов  в бюджеты муниципальных районов</t>
  </si>
  <si>
    <t>Динамика поступления налоговых  доходов в консолидированные бюджеты муниципальных образований</t>
  </si>
  <si>
    <t>Динамика поступления неналоговых доходов  в КБ МО по состоянию на  1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</si>
</sst>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u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5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2" fillId="0" borderId="1" xfId="33" applyNumberFormat="1" applyProtection="1"/>
    <xf numFmtId="0" fontId="12" fillId="0" borderId="1" xfId="35" applyNumberFormat="1" applyProtection="1">
      <alignment horizontal="center" vertical="center"/>
    </xf>
    <xf numFmtId="0" fontId="12" fillId="4" borderId="3" xfId="39" applyNumberFormat="1" applyProtection="1">
      <alignment horizontal="center" vertical="center" wrapText="1"/>
    </xf>
    <xf numFmtId="0" fontId="12" fillId="0" borderId="3" xfId="40" applyNumberFormat="1" applyProtection="1">
      <alignment horizontal="left" vertical="center"/>
    </xf>
    <xf numFmtId="0" fontId="13" fillId="3" borderId="3" xfId="43" applyNumberFormat="1" applyProtection="1">
      <alignment horizontal="left" vertical="center"/>
    </xf>
    <xf numFmtId="4" fontId="12" fillId="0" borderId="3" xfId="65" applyNumberFormat="1" applyProtection="1">
      <alignment horizontal="right" vertical="center"/>
    </xf>
    <xf numFmtId="4" fontId="12" fillId="3" borderId="3" xfId="66" applyNumberFormat="1" applyProtection="1">
      <alignment horizontal="right" vertical="center"/>
    </xf>
    <xf numFmtId="4" fontId="13" fillId="3" borderId="3" xfId="67" applyNumberFormat="1" applyProtection="1">
      <alignment horizontal="right" vertical="center"/>
    </xf>
    <xf numFmtId="4" fontId="13" fillId="0" borderId="3" xfId="68" applyNumberFormat="1" applyProtection="1">
      <alignment horizontal="right" vertical="center"/>
    </xf>
    <xf numFmtId="3" fontId="19" fillId="3" borderId="3" xfId="20" applyNumberFormat="1" applyFont="1" applyAlignment="1" applyProtection="1">
      <alignment horizontal="center" vertical="center" shrinkToFit="1"/>
    </xf>
    <xf numFmtId="0" fontId="19" fillId="0" borderId="1" xfId="2" applyNumberFormat="1" applyFont="1" applyProtection="1"/>
    <xf numFmtId="0" fontId="19" fillId="4" borderId="3" xfId="28" applyNumberFormat="1" applyFont="1" applyProtection="1">
      <alignment horizontal="center" vertical="center" wrapText="1"/>
    </xf>
    <xf numFmtId="0" fontId="19" fillId="0" borderId="3" xfId="21" applyNumberFormat="1" applyFont="1" applyProtection="1">
      <alignment horizontal="left" vertical="center"/>
    </xf>
    <xf numFmtId="4" fontId="19" fillId="0" borderId="3" xfId="29" applyNumberFormat="1" applyFont="1" applyProtection="1">
      <alignment horizontal="right"/>
    </xf>
    <xf numFmtId="4" fontId="19" fillId="3" borderId="3" xfId="30" applyNumberFormat="1" applyFont="1" applyProtection="1">
      <alignment horizontal="right"/>
    </xf>
    <xf numFmtId="0" fontId="20" fillId="3" borderId="3" xfId="31" applyNumberFormat="1" applyFont="1" applyProtection="1">
      <alignment horizontal="left" vertical="center"/>
    </xf>
    <xf numFmtId="4" fontId="20" fillId="3" borderId="3" xfId="32" applyNumberFormat="1" applyFont="1" applyProtection="1">
      <alignment horizontal="right"/>
    </xf>
    <xf numFmtId="0" fontId="19" fillId="2" borderId="3" xfId="16" applyNumberFormat="1" applyFont="1" applyAlignment="1" applyProtection="1">
      <alignment horizontal="center" vertical="center" wrapText="1"/>
    </xf>
    <xf numFmtId="0" fontId="19" fillId="0" borderId="5" xfId="18" applyNumberFormat="1" applyFont="1" applyAlignment="1" applyProtection="1">
      <alignment horizontal="center" vertical="center"/>
    </xf>
    <xf numFmtId="0" fontId="19" fillId="0" borderId="3" xfId="21" applyNumberFormat="1" applyFont="1" applyAlignment="1" applyProtection="1">
      <alignment horizontal="center" vertical="center"/>
    </xf>
    <xf numFmtId="0" fontId="20" fillId="0" borderId="5" xfId="24" applyNumberFormat="1" applyFont="1" applyAlignment="1" applyProtection="1">
      <alignment horizontal="center" vertical="center"/>
    </xf>
    <xf numFmtId="49" fontId="19" fillId="0" borderId="1" xfId="1" applyNumberFormat="1" applyFont="1" applyAlignment="1" applyProtection="1">
      <alignment horizontal="center" vertical="center"/>
    </xf>
    <xf numFmtId="0" fontId="19" fillId="0" borderId="1" xfId="2" applyNumberFormat="1" applyFont="1" applyAlignment="1" applyProtection="1">
      <alignment horizontal="center" vertical="center"/>
    </xf>
    <xf numFmtId="49" fontId="19" fillId="0" borderId="1" xfId="6" applyNumberFormat="1" applyFont="1" applyAlignment="1" applyProtection="1">
      <alignment horizontal="center" vertical="center"/>
    </xf>
    <xf numFmtId="49" fontId="19" fillId="0" borderId="1" xfId="9" applyNumberFormat="1" applyFont="1" applyAlignment="1" applyProtection="1">
      <alignment horizontal="center" vertical="center" wrapText="1"/>
    </xf>
    <xf numFmtId="49" fontId="19" fillId="0" borderId="1" xfId="10" applyNumberFormat="1" applyFont="1" applyAlignment="1" applyProtection="1">
      <alignment horizontal="center" vertical="center" wrapText="1"/>
    </xf>
    <xf numFmtId="0" fontId="19" fillId="0" borderId="1" xfId="13" applyNumberFormat="1" applyFont="1" applyAlignment="1" applyProtection="1">
      <alignment horizontal="center" vertical="center"/>
    </xf>
    <xf numFmtId="49" fontId="19" fillId="0" borderId="2" xfId="14" applyNumberFormat="1" applyFont="1" applyAlignment="1" applyProtection="1">
      <alignment horizontal="center" vertical="center"/>
    </xf>
    <xf numFmtId="0" fontId="19" fillId="0" borderId="2" xfId="15" applyNumberFormat="1" applyFont="1" applyAlignment="1" applyProtection="1">
      <alignment horizontal="center" vertical="center"/>
    </xf>
    <xf numFmtId="0" fontId="19" fillId="0" borderId="4" xfId="17" applyNumberFormat="1" applyFont="1" applyAlignment="1" applyProtection="1">
      <alignment horizontal="center" vertical="center"/>
    </xf>
    <xf numFmtId="4" fontId="19" fillId="0" borderId="3" xfId="19" applyNumberFormat="1" applyFont="1" applyAlignment="1" applyProtection="1">
      <alignment horizontal="center" vertical="center" shrinkToFit="1"/>
    </xf>
    <xf numFmtId="4" fontId="19" fillId="3" borderId="3" xfId="20" applyNumberFormat="1" applyFont="1" applyAlignment="1" applyProtection="1">
      <alignment horizontal="center" vertical="center" shrinkToFit="1"/>
    </xf>
    <xf numFmtId="4" fontId="20" fillId="0" borderId="3" xfId="22" applyNumberFormat="1" applyFont="1" applyAlignment="1" applyProtection="1">
      <alignment horizontal="center" vertical="center" shrinkToFit="1"/>
    </xf>
    <xf numFmtId="4" fontId="20" fillId="3" borderId="3" xfId="23" applyNumberFormat="1" applyFont="1" applyAlignment="1" applyProtection="1">
      <alignment horizontal="center" vertical="center" shrinkToFit="1"/>
    </xf>
    <xf numFmtId="0" fontId="19" fillId="0" borderId="1" xfId="33" applyNumberFormat="1" applyFont="1" applyProtection="1"/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Protection="1">
      <alignment horizontal="left" vertical="center"/>
    </xf>
    <xf numFmtId="4" fontId="19" fillId="0" borderId="3" xfId="41" applyNumberFormat="1" applyFont="1" applyProtection="1">
      <alignment horizontal="right"/>
    </xf>
    <xf numFmtId="4" fontId="19" fillId="3" borderId="3" xfId="42" applyNumberFormat="1" applyFont="1" applyProtection="1">
      <alignment horizontal="right"/>
    </xf>
    <xf numFmtId="0" fontId="20" fillId="3" borderId="3" xfId="43" applyNumberFormat="1" applyFont="1" applyProtection="1">
      <alignment horizontal="left" vertical="center"/>
    </xf>
    <xf numFmtId="4" fontId="20" fillId="3" borderId="3" xfId="44" applyNumberFormat="1" applyFont="1" applyProtection="1">
      <alignment horizontal="right"/>
    </xf>
    <xf numFmtId="0" fontId="21" fillId="0" borderId="0" xfId="0" applyFont="1" applyProtection="1">
      <protection locked="0"/>
    </xf>
    <xf numFmtId="0" fontId="19" fillId="0" borderId="1" xfId="33" applyNumberFormat="1" applyFont="1" applyAlignment="1" applyProtection="1">
      <alignment horizontal="center"/>
    </xf>
    <xf numFmtId="0" fontId="19" fillId="4" borderId="3" xfId="52" applyNumberFormat="1" applyFont="1" applyAlignment="1" applyProtection="1">
      <alignment horizontal="center" vertical="center"/>
    </xf>
    <xf numFmtId="0" fontId="19" fillId="4" borderId="6" xfId="53" applyNumberFormat="1" applyFont="1" applyAlignment="1" applyProtection="1">
      <alignment horizontal="center" vertical="center"/>
    </xf>
    <xf numFmtId="0" fontId="19" fillId="0" borderId="3" xfId="40" applyNumberFormat="1" applyFont="1" applyAlignment="1" applyProtection="1">
      <alignment horizontal="center" vertical="center"/>
    </xf>
    <xf numFmtId="0" fontId="20" fillId="3" borderId="3" xfId="43" applyNumberFormat="1" applyFont="1" applyAlignment="1" applyProtection="1">
      <alignment horizontal="center" vertical="center"/>
    </xf>
    <xf numFmtId="0" fontId="19" fillId="0" borderId="1" xfId="33" applyNumberFormat="1" applyFont="1" applyAlignment="1" applyProtection="1">
      <alignment horizontal="center" vertical="center"/>
    </xf>
    <xf numFmtId="4" fontId="19" fillId="0" borderId="3" xfId="41" applyNumberFormat="1" applyFont="1" applyAlignment="1" applyProtection="1">
      <alignment horizontal="center" vertical="center"/>
    </xf>
    <xf numFmtId="4" fontId="20" fillId="3" borderId="3" xfId="44" applyNumberFormat="1" applyFont="1" applyAlignment="1" applyProtection="1">
      <alignment horizontal="center" vertical="center"/>
    </xf>
    <xf numFmtId="4" fontId="19" fillId="0" borderId="3" xfId="56" applyNumberFormat="1" applyFont="1" applyProtection="1">
      <alignment horizontal="right" vertical="center"/>
    </xf>
    <xf numFmtId="4" fontId="19" fillId="3" borderId="3" xfId="57" applyNumberFormat="1" applyFont="1" applyProtection="1">
      <alignment horizontal="right" vertical="center"/>
    </xf>
    <xf numFmtId="4" fontId="20" fillId="3" borderId="3" xfId="58" applyNumberFormat="1" applyFont="1" applyProtection="1">
      <alignment horizontal="right" vertical="center"/>
    </xf>
    <xf numFmtId="0" fontId="19" fillId="4" borderId="3" xfId="39" applyNumberFormat="1" applyFont="1" applyAlignment="1" applyProtection="1">
      <alignment horizontal="center" vertical="center" wrapText="1"/>
    </xf>
    <xf numFmtId="4" fontId="19" fillId="3" borderId="3" xfId="57" applyNumberFormat="1" applyFont="1" applyAlignment="1" applyProtection="1">
      <alignment horizontal="center" vertical="center"/>
    </xf>
    <xf numFmtId="4" fontId="20" fillId="3" borderId="3" xfId="58" applyNumberFormat="1" applyFont="1" applyAlignment="1" applyProtection="1">
      <alignment horizontal="center" vertical="center"/>
    </xf>
    <xf numFmtId="0" fontId="19" fillId="4" borderId="3" xfId="39" applyNumberFormat="1" applyFont="1" applyAlignment="1" applyProtection="1">
      <alignment horizontal="center" wrapText="1"/>
    </xf>
    <xf numFmtId="0" fontId="19" fillId="0" borderId="3" xfId="40" applyNumberFormat="1" applyFont="1" applyAlignment="1" applyProtection="1">
      <alignment horizontal="center"/>
    </xf>
    <xf numFmtId="4" fontId="19" fillId="0" borderId="3" xfId="56" applyNumberFormat="1" applyFont="1" applyAlignment="1" applyProtection="1">
      <alignment horizontal="center"/>
    </xf>
    <xf numFmtId="0" fontId="20" fillId="3" borderId="3" xfId="43" applyNumberFormat="1" applyFont="1" applyAlignment="1" applyProtection="1">
      <alignment horizontal="center"/>
    </xf>
    <xf numFmtId="4" fontId="20" fillId="3" borderId="3" xfId="58" applyNumberFormat="1" applyFont="1" applyAlignment="1" applyProtection="1">
      <alignment horizontal="center"/>
    </xf>
    <xf numFmtId="0" fontId="21" fillId="0" borderId="0" xfId="0" applyFont="1" applyAlignment="1" applyProtection="1">
      <alignment vertical="center"/>
      <protection locked="0"/>
    </xf>
    <xf numFmtId="49" fontId="19" fillId="0" borderId="1" xfId="7" applyNumberFormat="1" applyFont="1" applyAlignment="1" applyProtection="1">
      <alignment horizontal="center" vertical="center"/>
    </xf>
    <xf numFmtId="49" fontId="19" fillId="0" borderId="1" xfId="7" applyFont="1" applyAlignment="1">
      <alignment horizontal="center" vertical="center"/>
    </xf>
    <xf numFmtId="49" fontId="19" fillId="0" borderId="1" xfId="8" applyNumberFormat="1" applyFont="1" applyAlignment="1" applyProtection="1">
      <alignment horizontal="center" vertical="center" wrapText="1"/>
    </xf>
    <xf numFmtId="49" fontId="19" fillId="0" borderId="1" xfId="8" applyFont="1" applyAlignment="1">
      <alignment horizontal="center" vertical="center" wrapText="1"/>
    </xf>
    <xf numFmtId="49" fontId="22" fillId="0" borderId="1" xfId="11" applyNumberFormat="1" applyFont="1" applyAlignment="1" applyProtection="1">
      <alignment horizontal="center" vertical="center" wrapText="1"/>
    </xf>
    <xf numFmtId="49" fontId="22" fillId="0" borderId="1" xfId="11" applyFont="1" applyAlignment="1">
      <alignment horizontal="center" vertical="center" wrapText="1"/>
    </xf>
    <xf numFmtId="49" fontId="19" fillId="0" borderId="1" xfId="12" applyNumberFormat="1" applyFont="1" applyAlignment="1" applyProtection="1">
      <alignment horizontal="center" vertical="center" wrapText="1"/>
    </xf>
    <xf numFmtId="49" fontId="19" fillId="0" borderId="1" xfId="12" applyFont="1" applyAlignment="1">
      <alignment horizontal="center" vertical="center" wrapText="1"/>
    </xf>
    <xf numFmtId="49" fontId="20" fillId="0" borderId="1" xfId="5" applyNumberFormat="1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2" borderId="3" xfId="16" applyNumberFormat="1" applyFont="1" applyAlignment="1" applyProtection="1">
      <alignment horizontal="center" vertical="center" wrapText="1"/>
    </xf>
    <xf numFmtId="0" fontId="19" fillId="2" borderId="3" xfId="16" applyFont="1" applyAlignment="1">
      <alignment horizontal="center" vertical="center" wrapText="1"/>
    </xf>
    <xf numFmtId="0" fontId="20" fillId="0" borderId="1" xfId="25" applyNumberFormat="1" applyFont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19" fillId="0" borderId="1" xfId="26" applyNumberFormat="1" applyFont="1" applyProtection="1">
      <alignment horizontal="center" vertical="center"/>
    </xf>
    <xf numFmtId="0" fontId="19" fillId="0" borderId="1" xfId="26" applyFont="1">
      <alignment horizontal="center" vertical="center"/>
    </xf>
    <xf numFmtId="0" fontId="19" fillId="0" borderId="1" xfId="27" applyNumberFormat="1" applyFont="1" applyProtection="1">
      <alignment horizontal="center" vertical="center" wrapText="1"/>
    </xf>
    <xf numFmtId="0" fontId="19" fillId="0" borderId="1" xfId="27" applyFont="1">
      <alignment horizontal="center" vertical="center" wrapText="1"/>
    </xf>
    <xf numFmtId="0" fontId="19" fillId="4" borderId="3" xfId="28" applyNumberFormat="1" applyFont="1" applyProtection="1">
      <alignment horizontal="center" vertical="center" wrapText="1"/>
    </xf>
    <xf numFmtId="0" fontId="19" fillId="4" borderId="3" xfId="28" applyFont="1">
      <alignment horizontal="center" vertical="center" wrapText="1"/>
    </xf>
    <xf numFmtId="0" fontId="20" fillId="0" borderId="1" xfId="34" applyNumberFormat="1" applyFont="1" applyAlignment="1" applyProtection="1">
      <alignment horizontal="center" vertical="center" wrapText="1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4" borderId="3" xfId="37" applyNumberFormat="1" applyFont="1" applyProtection="1">
      <alignment horizontal="center" vertical="center" wrapText="1"/>
    </xf>
    <xf numFmtId="0" fontId="19" fillId="4" borderId="3" xfId="37" applyFont="1">
      <alignment horizontal="center" vertical="center" wrapText="1"/>
    </xf>
    <xf numFmtId="0" fontId="19" fillId="4" borderId="3" xfId="38" applyNumberFormat="1" applyFont="1" applyProtection="1">
      <alignment horizontal="center" vertical="center" wrapText="1"/>
    </xf>
    <xf numFmtId="0" fontId="19" fillId="4" borderId="3" xfId="38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20" fillId="0" borderId="1" xfId="34" applyNumberFormat="1" applyFont="1" applyAlignment="1" applyProtection="1">
      <alignment horizontal="center" vertical="center"/>
    </xf>
    <xf numFmtId="0" fontId="20" fillId="0" borderId="1" xfId="34" applyFont="1" applyAlignment="1">
      <alignment horizontal="center" vertical="center"/>
    </xf>
    <xf numFmtId="0" fontId="19" fillId="0" borderId="1" xfId="35" applyNumberFormat="1" applyFont="1" applyAlignment="1" applyProtection="1">
      <alignment horizontal="center" vertical="center"/>
    </xf>
    <xf numFmtId="0" fontId="19" fillId="0" borderId="1" xfId="35" applyFont="1" applyAlignment="1">
      <alignment horizontal="center" vertical="center"/>
    </xf>
    <xf numFmtId="0" fontId="19" fillId="0" borderId="1" xfId="36" applyNumberFormat="1" applyFont="1" applyAlignment="1" applyProtection="1">
      <alignment horizontal="center" vertical="center" wrapText="1"/>
    </xf>
    <xf numFmtId="0" fontId="19" fillId="0" borderId="1" xfId="36" applyFont="1" applyAlignment="1">
      <alignment horizontal="center" vertical="center" wrapText="1"/>
    </xf>
    <xf numFmtId="0" fontId="19" fillId="4" borderId="5" xfId="45" applyNumberFormat="1" applyFont="1" applyAlignment="1" applyProtection="1">
      <alignment horizontal="center" vertical="center" wrapText="1"/>
    </xf>
    <xf numFmtId="0" fontId="19" fillId="4" borderId="5" xfId="45" applyFont="1" applyAlignment="1">
      <alignment horizontal="center" vertical="center" wrapText="1"/>
    </xf>
    <xf numFmtId="0" fontId="19" fillId="4" borderId="3" xfId="46" applyNumberFormat="1" applyFont="1" applyAlignment="1" applyProtection="1">
      <alignment horizontal="center" vertical="center" wrapText="1"/>
    </xf>
    <xf numFmtId="0" fontId="19" fillId="4" borderId="3" xfId="46" applyFont="1" applyAlignment="1">
      <alignment horizontal="center" vertical="center" wrapText="1"/>
    </xf>
    <xf numFmtId="0" fontId="19" fillId="4" borderId="3" xfId="47" applyNumberFormat="1" applyFont="1" applyAlignment="1" applyProtection="1">
      <alignment horizontal="center" vertical="center" wrapText="1"/>
    </xf>
    <xf numFmtId="0" fontId="19" fillId="4" borderId="3" xfId="47" applyFont="1" applyAlignment="1">
      <alignment horizontal="center" vertical="center" wrapText="1"/>
    </xf>
    <xf numFmtId="0" fontId="19" fillId="4" borderId="3" xfId="48" applyNumberFormat="1" applyFont="1" applyAlignment="1" applyProtection="1">
      <alignment horizontal="center" vertical="center" wrapText="1"/>
    </xf>
    <xf numFmtId="0" fontId="19" fillId="4" borderId="3" xfId="48" applyFont="1" applyAlignment="1">
      <alignment horizontal="center" vertical="center" wrapText="1"/>
    </xf>
    <xf numFmtId="0" fontId="19" fillId="4" borderId="3" xfId="49" applyNumberFormat="1" applyFont="1" applyAlignment="1" applyProtection="1">
      <alignment horizontal="center" vertical="center" wrapText="1"/>
    </xf>
    <xf numFmtId="0" fontId="19" fillId="4" borderId="3" xfId="49" applyFont="1" applyAlignment="1">
      <alignment horizontal="center" vertical="center" wrapText="1"/>
    </xf>
    <xf numFmtId="0" fontId="19" fillId="4" borderId="3" xfId="50" applyNumberFormat="1" applyFont="1" applyAlignment="1" applyProtection="1">
      <alignment horizontal="center" vertical="center" wrapText="1"/>
    </xf>
    <xf numFmtId="0" fontId="19" fillId="4" borderId="3" xfId="50" applyFont="1" applyAlignment="1">
      <alignment horizontal="center" vertical="center" wrapText="1"/>
    </xf>
    <xf numFmtId="0" fontId="19" fillId="4" borderId="3" xfId="51" applyNumberFormat="1" applyFont="1" applyAlignment="1" applyProtection="1">
      <alignment horizontal="center" vertical="center" wrapText="1"/>
    </xf>
    <xf numFmtId="0" fontId="19" fillId="4" borderId="3" xfId="51" applyFont="1" applyAlignment="1">
      <alignment horizontal="center" vertical="center" wrapText="1"/>
    </xf>
    <xf numFmtId="0" fontId="19" fillId="4" borderId="3" xfId="54" applyNumberFormat="1" applyFont="1" applyProtection="1">
      <alignment horizontal="center" vertical="center" wrapText="1"/>
    </xf>
    <xf numFmtId="0" fontId="19" fillId="4" borderId="3" xfId="54" applyFont="1">
      <alignment horizontal="center" vertical="center" wrapText="1"/>
    </xf>
    <xf numFmtId="0" fontId="20" fillId="0" borderId="1" xfId="34" applyNumberFormat="1" applyFont="1" applyAlignment="1" applyProtection="1">
      <alignment horizontal="center"/>
    </xf>
    <xf numFmtId="0" fontId="20" fillId="0" borderId="1" xfId="34" applyFont="1" applyAlignment="1">
      <alignment horizontal="center"/>
    </xf>
    <xf numFmtId="0" fontId="19" fillId="0" borderId="1" xfId="35" applyNumberFormat="1" applyFont="1" applyAlignment="1" applyProtection="1">
      <alignment horizontal="center"/>
    </xf>
    <xf numFmtId="0" fontId="19" fillId="0" borderId="1" xfId="35" applyFont="1" applyAlignment="1">
      <alignment horizontal="center"/>
    </xf>
    <xf numFmtId="0" fontId="19" fillId="0" borderId="1" xfId="36" applyNumberFormat="1" applyFont="1" applyAlignment="1" applyProtection="1">
      <alignment horizontal="center" wrapText="1"/>
    </xf>
    <xf numFmtId="0" fontId="19" fillId="0" borderId="1" xfId="36" applyFont="1" applyAlignment="1">
      <alignment horizontal="center" wrapText="1"/>
    </xf>
    <xf numFmtId="0" fontId="19" fillId="4" borderId="3" xfId="39" applyNumberFormat="1" applyFont="1" applyAlignment="1" applyProtection="1">
      <alignment horizontal="center" wrapText="1"/>
    </xf>
    <xf numFmtId="0" fontId="19" fillId="4" borderId="3" xfId="39" applyFont="1" applyAlignment="1">
      <alignment horizontal="center" wrapText="1"/>
    </xf>
    <xf numFmtId="0" fontId="19" fillId="4" borderId="3" xfId="55" applyNumberFormat="1" applyFont="1" applyAlignment="1" applyProtection="1">
      <alignment horizontal="center" vertical="center" wrapText="1"/>
    </xf>
    <xf numFmtId="0" fontId="19" fillId="4" borderId="3" xfId="55" applyFont="1" applyAlignment="1">
      <alignment horizontal="center" vertical="center" wrapText="1"/>
    </xf>
    <xf numFmtId="0" fontId="19" fillId="4" borderId="3" xfId="39" applyNumberFormat="1" applyFont="1" applyAlignment="1" applyProtection="1">
      <alignment horizontal="center" vertical="center" wrapText="1"/>
    </xf>
    <xf numFmtId="0" fontId="19" fillId="4" borderId="3" xfId="39" applyFont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9" fillId="4" borderId="3" xfId="59" applyNumberFormat="1" applyFont="1" applyProtection="1">
      <alignment horizontal="center" vertical="center" wrapText="1"/>
    </xf>
    <xf numFmtId="0" fontId="19" fillId="4" borderId="3" xfId="59" applyFont="1">
      <alignment horizontal="center" vertical="center" wrapText="1"/>
    </xf>
    <xf numFmtId="0" fontId="12" fillId="4" borderId="3" xfId="39" applyNumberFormat="1" applyProtection="1">
      <alignment horizontal="center" vertical="center" wrapText="1"/>
    </xf>
    <xf numFmtId="0" fontId="12" fillId="4" borderId="3" xfId="39">
      <alignment horizontal="center" vertical="center" wrapText="1"/>
    </xf>
    <xf numFmtId="0" fontId="12" fillId="0" borderId="1" xfId="35" applyNumberForma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2" fillId="4" borderId="3" xfId="63" applyNumberFormat="1" applyProtection="1">
      <alignment horizontal="center" vertical="center" wrapText="1"/>
    </xf>
    <xf numFmtId="0" fontId="12" fillId="4" borderId="3" xfId="63">
      <alignment horizontal="center" vertical="center" wrapText="1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2" fillId="4" borderId="3" xfId="60" applyNumberFormat="1" applyProtection="1">
      <alignment horizontal="center" vertical="center" wrapText="1"/>
    </xf>
    <xf numFmtId="0" fontId="12" fillId="4" borderId="3" xfId="60">
      <alignment horizontal="center" vertical="center" wrapText="1"/>
    </xf>
    <xf numFmtId="0" fontId="12" fillId="4" borderId="3" xfId="64" applyNumberFormat="1" applyProtection="1">
      <alignment horizontal="center" vertical="center" wrapText="1"/>
    </xf>
    <xf numFmtId="0" fontId="12" fillId="4" borderId="3" xfId="64">
      <alignment horizontal="center" vertical="center" wrapText="1"/>
    </xf>
    <xf numFmtId="0" fontId="12" fillId="4" borderId="3" xfId="61" applyNumberFormat="1" applyProtection="1">
      <alignment horizontal="center" vertical="center" wrapText="1"/>
    </xf>
    <xf numFmtId="0" fontId="12" fillId="4" borderId="3" xfId="61">
      <alignment horizontal="center" vertical="center" wrapText="1"/>
    </xf>
    <xf numFmtId="0" fontId="12" fillId="4" borderId="3" xfId="62" applyNumberFormat="1" applyProtection="1">
      <alignment horizontal="center" vertical="center" wrapText="1"/>
    </xf>
    <xf numFmtId="0" fontId="12" fillId="4" borderId="3" xfId="62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85" zoomScaleNormal="85" zoomScaleSheetLayoutView="85" zoomScalePageLayoutView="85" workbookViewId="0">
      <selection activeCell="F16" sqref="F16:F26"/>
    </sheetView>
  </sheetViews>
  <sheetFormatPr defaultRowHeight="15" x14ac:dyDescent="0.25"/>
  <cols>
    <col min="1" max="1" width="43.7109375" style="1" customWidth="1"/>
    <col min="2" max="6" width="16.710937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ht="12.75" customHeight="1" x14ac:dyDescent="0.25">
      <c r="A1" s="74" t="s">
        <v>41</v>
      </c>
      <c r="B1" s="75"/>
      <c r="C1" s="75"/>
      <c r="D1" s="75"/>
      <c r="E1" s="75"/>
      <c r="F1" s="75"/>
      <c r="G1" s="26"/>
      <c r="H1" s="3"/>
    </row>
    <row r="2" spans="1:8" ht="12.75" customHeight="1" x14ac:dyDescent="0.25">
      <c r="A2" s="75"/>
      <c r="B2" s="75"/>
      <c r="C2" s="75"/>
      <c r="D2" s="75"/>
      <c r="E2" s="75"/>
      <c r="F2" s="75"/>
      <c r="G2" s="26"/>
      <c r="H2" s="3"/>
    </row>
    <row r="3" spans="1:8" ht="17.649999999999999" customHeight="1" x14ac:dyDescent="0.25">
      <c r="A3" s="75"/>
      <c r="B3" s="75"/>
      <c r="C3" s="75"/>
      <c r="D3" s="75"/>
      <c r="E3" s="75"/>
      <c r="F3" s="75"/>
      <c r="G3" s="27"/>
      <c r="H3" s="3"/>
    </row>
    <row r="4" spans="1:8" ht="17.649999999999999" customHeight="1" x14ac:dyDescent="0.25">
      <c r="A4" s="66"/>
      <c r="B4" s="67"/>
      <c r="C4" s="67"/>
      <c r="D4" s="67"/>
      <c r="E4" s="67"/>
      <c r="F4" s="67"/>
      <c r="G4" s="27"/>
      <c r="H4" s="3"/>
    </row>
    <row r="5" spans="1:8" ht="16.5" customHeight="1" x14ac:dyDescent="0.25">
      <c r="A5" s="68" t="s">
        <v>0</v>
      </c>
      <c r="B5" s="69"/>
      <c r="C5" s="69"/>
      <c r="D5" s="69"/>
      <c r="E5" s="69"/>
      <c r="F5" s="69"/>
      <c r="G5" s="28"/>
      <c r="H5" s="3"/>
    </row>
    <row r="6" spans="1:8" ht="26.25" customHeight="1" x14ac:dyDescent="0.25">
      <c r="A6" s="29"/>
      <c r="B6" s="70"/>
      <c r="C6" s="71"/>
      <c r="D6" s="71"/>
      <c r="E6" s="71"/>
      <c r="F6" s="71"/>
      <c r="G6" s="71"/>
      <c r="H6" s="3"/>
    </row>
    <row r="7" spans="1:8" ht="15.2" customHeight="1" x14ac:dyDescent="0.25">
      <c r="A7" s="72" t="s">
        <v>1</v>
      </c>
      <c r="B7" s="73"/>
      <c r="C7" s="73"/>
      <c r="D7" s="73"/>
      <c r="E7" s="73"/>
      <c r="F7" s="73"/>
      <c r="G7" s="26"/>
      <c r="H7" s="3"/>
    </row>
    <row r="8" spans="1:8" ht="12.75" customHeight="1" x14ac:dyDescent="0.25">
      <c r="A8" s="25"/>
      <c r="B8" s="26"/>
      <c r="C8" s="26"/>
      <c r="D8" s="26"/>
      <c r="E8" s="26"/>
      <c r="F8" s="26"/>
      <c r="G8" s="26"/>
      <c r="H8" s="3"/>
    </row>
    <row r="9" spans="1:8" ht="15" customHeight="1" x14ac:dyDescent="0.25">
      <c r="A9" s="30" t="s">
        <v>2</v>
      </c>
      <c r="B9" s="26"/>
      <c r="C9" s="26"/>
      <c r="D9" s="26"/>
      <c r="E9" s="26"/>
      <c r="F9" s="26"/>
      <c r="G9" s="26"/>
      <c r="H9" s="3"/>
    </row>
    <row r="10" spans="1:8" ht="12.75" customHeight="1" x14ac:dyDescent="0.25">
      <c r="A10" s="31"/>
      <c r="B10" s="32"/>
      <c r="C10" s="32"/>
      <c r="D10" s="32"/>
      <c r="E10" s="32"/>
      <c r="F10" s="32"/>
      <c r="G10" s="26"/>
      <c r="H10" s="3"/>
    </row>
    <row r="11" spans="1:8" ht="21" customHeight="1" x14ac:dyDescent="0.25">
      <c r="A11" s="76" t="s">
        <v>3</v>
      </c>
      <c r="B11" s="76" t="s">
        <v>4</v>
      </c>
      <c r="C11" s="77"/>
      <c r="D11" s="76" t="s">
        <v>5</v>
      </c>
      <c r="E11" s="76" t="s">
        <v>6</v>
      </c>
      <c r="F11" s="76" t="s">
        <v>7</v>
      </c>
      <c r="G11" s="33"/>
      <c r="H11" s="3"/>
    </row>
    <row r="12" spans="1:8" ht="23.25" customHeight="1" x14ac:dyDescent="0.25">
      <c r="A12" s="77"/>
      <c r="B12" s="77"/>
      <c r="C12" s="77"/>
      <c r="D12" s="77"/>
      <c r="E12" s="77"/>
      <c r="F12" s="77"/>
      <c r="G12" s="33"/>
      <c r="H12" s="3"/>
    </row>
    <row r="13" spans="1:8" ht="32.25" customHeight="1" x14ac:dyDescent="0.25">
      <c r="A13" s="77"/>
      <c r="B13" s="76" t="s">
        <v>8</v>
      </c>
      <c r="C13" s="76" t="s">
        <v>9</v>
      </c>
      <c r="D13" s="77"/>
      <c r="E13" s="77"/>
      <c r="F13" s="77"/>
      <c r="G13" s="33"/>
      <c r="H13" s="3"/>
    </row>
    <row r="14" spans="1:8" ht="55.5" customHeight="1" x14ac:dyDescent="0.25">
      <c r="A14" s="77"/>
      <c r="B14" s="77"/>
      <c r="C14" s="77"/>
      <c r="D14" s="77"/>
      <c r="E14" s="77"/>
      <c r="F14" s="77"/>
      <c r="G14" s="33"/>
      <c r="H14" s="3"/>
    </row>
    <row r="15" spans="1:8" ht="21.75" customHeight="1" x14ac:dyDescent="0.2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33"/>
      <c r="H15" s="3"/>
    </row>
    <row r="16" spans="1:8" ht="22.5" customHeight="1" x14ac:dyDescent="0.25">
      <c r="A16" s="22" t="s">
        <v>10</v>
      </c>
      <c r="B16" s="34">
        <v>70667.86</v>
      </c>
      <c r="C16" s="34">
        <v>31415.22</v>
      </c>
      <c r="D16" s="35">
        <v>39252.639999999999</v>
      </c>
      <c r="E16" s="35">
        <v>224.95</v>
      </c>
      <c r="F16" s="13">
        <f>RANK(E16,$E$16:$E$26)</f>
        <v>1</v>
      </c>
      <c r="G16" s="33"/>
      <c r="H16" s="3"/>
    </row>
    <row r="17" spans="1:8" ht="22.5" customHeight="1" x14ac:dyDescent="0.25">
      <c r="A17" s="22" t="s">
        <v>11</v>
      </c>
      <c r="B17" s="34">
        <v>18022.04</v>
      </c>
      <c r="C17" s="34">
        <v>15857</v>
      </c>
      <c r="D17" s="35">
        <v>2165.04</v>
      </c>
      <c r="E17" s="35">
        <v>113.65</v>
      </c>
      <c r="F17" s="13">
        <f t="shared" ref="F17:F26" si="0">RANK(E17,$E$16:$E$26)</f>
        <v>7</v>
      </c>
      <c r="G17" s="33"/>
      <c r="H17" s="3"/>
    </row>
    <row r="18" spans="1:8" ht="22.5" customHeight="1" x14ac:dyDescent="0.25">
      <c r="A18" s="22" t="s">
        <v>12</v>
      </c>
      <c r="B18" s="34">
        <v>21265.21</v>
      </c>
      <c r="C18" s="34">
        <v>20848.240000000002</v>
      </c>
      <c r="D18" s="35">
        <v>416.97</v>
      </c>
      <c r="E18" s="35">
        <v>102</v>
      </c>
      <c r="F18" s="13">
        <f t="shared" si="0"/>
        <v>11</v>
      </c>
      <c r="G18" s="33"/>
      <c r="H18" s="3"/>
    </row>
    <row r="19" spans="1:8" ht="22.5" customHeight="1" x14ac:dyDescent="0.25">
      <c r="A19" s="23" t="s">
        <v>13</v>
      </c>
      <c r="B19" s="34">
        <v>25240.89</v>
      </c>
      <c r="C19" s="34">
        <v>24719.31</v>
      </c>
      <c r="D19" s="35">
        <v>521.58000000000004</v>
      </c>
      <c r="E19" s="35">
        <v>102.11</v>
      </c>
      <c r="F19" s="13">
        <f t="shared" si="0"/>
        <v>10</v>
      </c>
      <c r="G19" s="33"/>
      <c r="H19" s="3"/>
    </row>
    <row r="20" spans="1:8" ht="22.5" customHeight="1" x14ac:dyDescent="0.25">
      <c r="A20" s="23" t="s">
        <v>14</v>
      </c>
      <c r="B20" s="34">
        <v>20319.150000000001</v>
      </c>
      <c r="C20" s="34">
        <v>16832.11</v>
      </c>
      <c r="D20" s="35">
        <v>3487.04</v>
      </c>
      <c r="E20" s="35">
        <v>120.72</v>
      </c>
      <c r="F20" s="13">
        <f t="shared" si="0"/>
        <v>6</v>
      </c>
      <c r="G20" s="33"/>
      <c r="H20" s="3"/>
    </row>
    <row r="21" spans="1:8" ht="22.5" customHeight="1" x14ac:dyDescent="0.25">
      <c r="A21" s="23" t="s">
        <v>15</v>
      </c>
      <c r="B21" s="36">
        <v>35053.4</v>
      </c>
      <c r="C21" s="36">
        <v>27941.77</v>
      </c>
      <c r="D21" s="37">
        <v>7111.63</v>
      </c>
      <c r="E21" s="37">
        <v>125.45</v>
      </c>
      <c r="F21" s="13">
        <f t="shared" si="0"/>
        <v>5</v>
      </c>
      <c r="G21" s="33"/>
      <c r="H21" s="3"/>
    </row>
    <row r="22" spans="1:8" ht="22.5" customHeight="1" x14ac:dyDescent="0.25">
      <c r="A22" s="23" t="s">
        <v>16</v>
      </c>
      <c r="B22" s="34">
        <v>42570.87</v>
      </c>
      <c r="C22" s="34">
        <v>33696.129999999997</v>
      </c>
      <c r="D22" s="35">
        <v>8874.74</v>
      </c>
      <c r="E22" s="35">
        <v>126.34</v>
      </c>
      <c r="F22" s="13">
        <f t="shared" si="0"/>
        <v>4</v>
      </c>
      <c r="G22" s="33"/>
      <c r="H22" s="3"/>
    </row>
    <row r="23" spans="1:8" ht="22.5" customHeight="1" x14ac:dyDescent="0.25">
      <c r="A23" s="23" t="s">
        <v>17</v>
      </c>
      <c r="B23" s="34">
        <v>89784.67</v>
      </c>
      <c r="C23" s="34">
        <v>69160.14</v>
      </c>
      <c r="D23" s="35">
        <v>20624.53</v>
      </c>
      <c r="E23" s="35">
        <v>129.82</v>
      </c>
      <c r="F23" s="13">
        <f t="shared" si="0"/>
        <v>3</v>
      </c>
      <c r="G23" s="33"/>
      <c r="H23" s="3"/>
    </row>
    <row r="24" spans="1:8" ht="22.5" customHeight="1" x14ac:dyDescent="0.25">
      <c r="A24" s="23" t="s">
        <v>18</v>
      </c>
      <c r="B24" s="34">
        <v>20775.849999999999</v>
      </c>
      <c r="C24" s="34">
        <v>14215.84</v>
      </c>
      <c r="D24" s="35">
        <v>6560.01</v>
      </c>
      <c r="E24" s="35">
        <v>146.15</v>
      </c>
      <c r="F24" s="13">
        <f t="shared" si="0"/>
        <v>2</v>
      </c>
      <c r="G24" s="33"/>
      <c r="H24" s="3"/>
    </row>
    <row r="25" spans="1:8" ht="22.5" customHeight="1" x14ac:dyDescent="0.25">
      <c r="A25" s="23" t="s">
        <v>19</v>
      </c>
      <c r="B25" s="34">
        <v>27873.56</v>
      </c>
      <c r="C25" s="34">
        <v>24624.44</v>
      </c>
      <c r="D25" s="35">
        <v>3249.12</v>
      </c>
      <c r="E25" s="35">
        <v>113.19</v>
      </c>
      <c r="F25" s="13">
        <f t="shared" si="0"/>
        <v>8</v>
      </c>
      <c r="G25" s="33"/>
      <c r="H25" s="3"/>
    </row>
    <row r="26" spans="1:8" ht="22.5" customHeight="1" x14ac:dyDescent="0.25">
      <c r="A26" s="23" t="s">
        <v>20</v>
      </c>
      <c r="B26" s="36">
        <f>247322.8-24000</f>
        <v>223322.8</v>
      </c>
      <c r="C26" s="36">
        <v>200019.79</v>
      </c>
      <c r="D26" s="37">
        <v>47303.01</v>
      </c>
      <c r="E26" s="37">
        <f>B26/C26%</f>
        <v>111.65035219765004</v>
      </c>
      <c r="F26" s="13">
        <f t="shared" si="0"/>
        <v>9</v>
      </c>
      <c r="G26" s="33"/>
      <c r="H26" s="3"/>
    </row>
    <row r="27" spans="1:8" ht="22.5" customHeight="1" x14ac:dyDescent="0.25">
      <c r="A27" s="24" t="s">
        <v>21</v>
      </c>
      <c r="B27" s="37">
        <f>SUM(B16:B26)</f>
        <v>594896.29999999993</v>
      </c>
      <c r="C27" s="37">
        <v>479329.99</v>
      </c>
      <c r="D27" s="37">
        <v>139566.31</v>
      </c>
      <c r="E27" s="37">
        <f>B27/C27%</f>
        <v>124.10996858343871</v>
      </c>
      <c r="F27" s="35"/>
      <c r="G27" s="33"/>
      <c r="H27" s="3"/>
    </row>
  </sheetData>
  <mergeCells count="12">
    <mergeCell ref="A11:A14"/>
    <mergeCell ref="B11:C12"/>
    <mergeCell ref="D11:D14"/>
    <mergeCell ref="E11:E14"/>
    <mergeCell ref="F11:F14"/>
    <mergeCell ref="B13:B14"/>
    <mergeCell ref="C13:C14"/>
    <mergeCell ref="A4:F4"/>
    <mergeCell ref="A5:F5"/>
    <mergeCell ref="B6:G6"/>
    <mergeCell ref="A7:F7"/>
    <mergeCell ref="A1:F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sqref="A1:F2"/>
    </sheetView>
  </sheetViews>
  <sheetFormatPr defaultRowHeight="15" x14ac:dyDescent="0.25"/>
  <cols>
    <col min="1" max="1" width="37.85546875" style="1" customWidth="1"/>
    <col min="2" max="6" width="18" style="1" customWidth="1"/>
    <col min="7" max="7" width="9.140625" style="1" customWidth="1"/>
    <col min="8" max="16384" width="9.140625" style="1"/>
  </cols>
  <sheetData>
    <row r="1" spans="1:7" ht="15" customHeight="1" x14ac:dyDescent="0.25">
      <c r="A1" s="78" t="s">
        <v>40</v>
      </c>
      <c r="B1" s="79"/>
      <c r="C1" s="79"/>
      <c r="D1" s="79"/>
      <c r="E1" s="79"/>
      <c r="F1" s="79"/>
      <c r="G1" s="2"/>
    </row>
    <row r="2" spans="1:7" ht="29.25" customHeight="1" x14ac:dyDescent="0.25">
      <c r="A2" s="79"/>
      <c r="B2" s="79"/>
      <c r="C2" s="79"/>
      <c r="D2" s="79"/>
      <c r="E2" s="79"/>
      <c r="F2" s="79"/>
      <c r="G2" s="2"/>
    </row>
    <row r="3" spans="1:7" ht="15" customHeight="1" x14ac:dyDescent="0.3">
      <c r="A3" s="14"/>
      <c r="B3" s="14"/>
      <c r="C3" s="14"/>
      <c r="D3" s="14"/>
      <c r="E3" s="14"/>
      <c r="F3" s="14"/>
      <c r="G3" s="2"/>
    </row>
    <row r="4" spans="1:7" ht="15" customHeight="1" x14ac:dyDescent="0.25">
      <c r="A4" s="80" t="s">
        <v>0</v>
      </c>
      <c r="B4" s="81"/>
      <c r="C4" s="81"/>
      <c r="D4" s="81"/>
      <c r="E4" s="81"/>
      <c r="F4" s="81"/>
      <c r="G4" s="2"/>
    </row>
    <row r="5" spans="1:7" ht="15" customHeight="1" x14ac:dyDescent="0.3">
      <c r="A5" s="14"/>
      <c r="B5" s="14"/>
      <c r="C5" s="14"/>
      <c r="D5" s="14"/>
      <c r="E5" s="14"/>
      <c r="F5" s="14"/>
      <c r="G5" s="2"/>
    </row>
    <row r="6" spans="1:7" ht="15.2" customHeight="1" x14ac:dyDescent="0.25">
      <c r="A6" s="82" t="s">
        <v>1</v>
      </c>
      <c r="B6" s="83"/>
      <c r="C6" s="83"/>
      <c r="D6" s="83"/>
      <c r="E6" s="83"/>
      <c r="F6" s="83"/>
      <c r="G6" s="2"/>
    </row>
    <row r="7" spans="1:7" ht="15" customHeight="1" x14ac:dyDescent="0.3">
      <c r="A7" s="14"/>
      <c r="B7" s="14"/>
      <c r="C7" s="14"/>
      <c r="D7" s="14"/>
      <c r="E7" s="14"/>
      <c r="F7" s="14"/>
      <c r="G7" s="2"/>
    </row>
    <row r="8" spans="1:7" ht="15" customHeight="1" x14ac:dyDescent="0.3">
      <c r="A8" s="14" t="s">
        <v>2</v>
      </c>
      <c r="B8" s="14"/>
      <c r="C8" s="14"/>
      <c r="D8" s="14"/>
      <c r="E8" s="14"/>
      <c r="F8" s="14"/>
      <c r="G8" s="2"/>
    </row>
    <row r="9" spans="1:7" ht="15" customHeight="1" x14ac:dyDescent="0.3">
      <c r="A9" s="14"/>
      <c r="B9" s="14"/>
      <c r="C9" s="14"/>
      <c r="D9" s="14"/>
      <c r="E9" s="14"/>
      <c r="F9" s="14"/>
      <c r="G9" s="2"/>
    </row>
    <row r="10" spans="1:7" ht="15" customHeight="1" x14ac:dyDescent="0.25">
      <c r="A10" s="84" t="s">
        <v>3</v>
      </c>
      <c r="B10" s="84" t="s">
        <v>4</v>
      </c>
      <c r="C10" s="85"/>
      <c r="D10" s="84" t="s">
        <v>5</v>
      </c>
      <c r="E10" s="84" t="s">
        <v>6</v>
      </c>
      <c r="F10" s="84" t="s">
        <v>7</v>
      </c>
      <c r="G10" s="2"/>
    </row>
    <row r="11" spans="1:7" ht="15" customHeight="1" x14ac:dyDescent="0.25">
      <c r="A11" s="85"/>
      <c r="B11" s="85"/>
      <c r="C11" s="85"/>
      <c r="D11" s="85"/>
      <c r="E11" s="85"/>
      <c r="F11" s="85"/>
      <c r="G11" s="2"/>
    </row>
    <row r="12" spans="1:7" ht="15" customHeight="1" x14ac:dyDescent="0.25">
      <c r="A12" s="85"/>
      <c r="B12" s="84" t="s">
        <v>8</v>
      </c>
      <c r="C12" s="84" t="s">
        <v>9</v>
      </c>
      <c r="D12" s="85"/>
      <c r="E12" s="85"/>
      <c r="F12" s="85"/>
      <c r="G12" s="2"/>
    </row>
    <row r="13" spans="1:7" ht="76.5" customHeight="1" x14ac:dyDescent="0.25">
      <c r="A13" s="85"/>
      <c r="B13" s="85"/>
      <c r="C13" s="85"/>
      <c r="D13" s="85"/>
      <c r="E13" s="85"/>
      <c r="F13" s="85"/>
      <c r="G13" s="2"/>
    </row>
    <row r="14" spans="1:7" ht="15" customHeight="1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2"/>
    </row>
    <row r="15" spans="1:7" ht="19.5" customHeight="1" x14ac:dyDescent="0.3">
      <c r="A15" s="16" t="s">
        <v>10</v>
      </c>
      <c r="B15" s="17">
        <v>68407.570000000007</v>
      </c>
      <c r="C15" s="17">
        <v>29042.41</v>
      </c>
      <c r="D15" s="18">
        <v>39365.160000000003</v>
      </c>
      <c r="E15" s="18">
        <v>235.54</v>
      </c>
      <c r="F15" s="13">
        <f>RANK(E15,$E$15:$E$24)</f>
        <v>1</v>
      </c>
      <c r="G15" s="2"/>
    </row>
    <row r="16" spans="1:7" ht="19.5" customHeight="1" x14ac:dyDescent="0.3">
      <c r="A16" s="16" t="s">
        <v>11</v>
      </c>
      <c r="B16" s="17">
        <v>16871.599999999999</v>
      </c>
      <c r="C16" s="17">
        <v>14689.82</v>
      </c>
      <c r="D16" s="18">
        <v>2181.7800000000002</v>
      </c>
      <c r="E16" s="18">
        <v>114.85</v>
      </c>
      <c r="F16" s="13">
        <f t="shared" ref="F16:F24" si="0">RANK(E16,$E$15:$E$24)</f>
        <v>7</v>
      </c>
      <c r="G16" s="2"/>
    </row>
    <row r="17" spans="1:7" ht="19.5" customHeight="1" x14ac:dyDescent="0.3">
      <c r="A17" s="16" t="s">
        <v>12</v>
      </c>
      <c r="B17" s="17">
        <v>19349.12</v>
      </c>
      <c r="C17" s="17">
        <v>18387.45</v>
      </c>
      <c r="D17" s="18">
        <v>961.67</v>
      </c>
      <c r="E17" s="18">
        <v>105.23</v>
      </c>
      <c r="F17" s="13">
        <f t="shared" si="0"/>
        <v>8</v>
      </c>
      <c r="G17" s="2"/>
    </row>
    <row r="18" spans="1:7" ht="19.5" customHeight="1" x14ac:dyDescent="0.3">
      <c r="A18" s="16" t="s">
        <v>13</v>
      </c>
      <c r="B18" s="17">
        <v>22930.34</v>
      </c>
      <c r="C18" s="17">
        <v>22894.84</v>
      </c>
      <c r="D18" s="18">
        <v>35.5</v>
      </c>
      <c r="E18" s="18">
        <v>100.16</v>
      </c>
      <c r="F18" s="13">
        <f t="shared" si="0"/>
        <v>9</v>
      </c>
      <c r="G18" s="2"/>
    </row>
    <row r="19" spans="1:7" ht="19.5" customHeight="1" x14ac:dyDescent="0.3">
      <c r="A19" s="16" t="s">
        <v>14</v>
      </c>
      <c r="B19" s="17">
        <v>16848.849999999999</v>
      </c>
      <c r="C19" s="17">
        <v>14021.19</v>
      </c>
      <c r="D19" s="18">
        <v>2827.66</v>
      </c>
      <c r="E19" s="18">
        <v>120.17</v>
      </c>
      <c r="F19" s="13">
        <f t="shared" si="0"/>
        <v>5</v>
      </c>
      <c r="G19" s="2"/>
    </row>
    <row r="20" spans="1:7" ht="19.5" customHeight="1" x14ac:dyDescent="0.3">
      <c r="A20" s="16" t="s">
        <v>15</v>
      </c>
      <c r="B20" s="17">
        <v>31372.31</v>
      </c>
      <c r="C20" s="17">
        <v>24196.62</v>
      </c>
      <c r="D20" s="18">
        <v>7175.69</v>
      </c>
      <c r="E20" s="18">
        <v>129.66</v>
      </c>
      <c r="F20" s="13">
        <f t="shared" si="0"/>
        <v>3</v>
      </c>
      <c r="G20" s="2"/>
    </row>
    <row r="21" spans="1:7" ht="19.5" customHeight="1" x14ac:dyDescent="0.3">
      <c r="A21" s="16" t="s">
        <v>16</v>
      </c>
      <c r="B21" s="17">
        <v>29976.6</v>
      </c>
      <c r="C21" s="17">
        <v>30242.55</v>
      </c>
      <c r="D21" s="18">
        <v>-265.95</v>
      </c>
      <c r="E21" s="18">
        <v>99.12</v>
      </c>
      <c r="F21" s="13">
        <f t="shared" si="0"/>
        <v>10</v>
      </c>
      <c r="G21" s="2"/>
    </row>
    <row r="22" spans="1:7" ht="19.5" customHeight="1" x14ac:dyDescent="0.3">
      <c r="A22" s="16" t="s">
        <v>17</v>
      </c>
      <c r="B22" s="17">
        <v>75391.759999999995</v>
      </c>
      <c r="C22" s="17">
        <v>60440.75</v>
      </c>
      <c r="D22" s="18">
        <v>14951.01</v>
      </c>
      <c r="E22" s="18">
        <v>124.74</v>
      </c>
      <c r="F22" s="13">
        <f t="shared" si="0"/>
        <v>4</v>
      </c>
      <c r="G22" s="2"/>
    </row>
    <row r="23" spans="1:7" ht="19.5" customHeight="1" x14ac:dyDescent="0.3">
      <c r="A23" s="16" t="s">
        <v>18</v>
      </c>
      <c r="B23" s="17">
        <v>19953.38</v>
      </c>
      <c r="C23" s="17">
        <v>13282.33</v>
      </c>
      <c r="D23" s="18">
        <v>6671.05</v>
      </c>
      <c r="E23" s="18">
        <v>150.22</v>
      </c>
      <c r="F23" s="13">
        <f t="shared" si="0"/>
        <v>2</v>
      </c>
      <c r="G23" s="2"/>
    </row>
    <row r="24" spans="1:7" ht="19.5" customHeight="1" x14ac:dyDescent="0.3">
      <c r="A24" s="16" t="s">
        <v>19</v>
      </c>
      <c r="B24" s="17">
        <v>24251.86</v>
      </c>
      <c r="C24" s="17">
        <v>20608.66</v>
      </c>
      <c r="D24" s="18">
        <v>3643.2</v>
      </c>
      <c r="E24" s="18">
        <v>117.68</v>
      </c>
      <c r="F24" s="13">
        <f t="shared" si="0"/>
        <v>6</v>
      </c>
      <c r="G24" s="2"/>
    </row>
    <row r="25" spans="1:7" ht="19.5" customHeight="1" x14ac:dyDescent="0.3">
      <c r="A25" s="19" t="s">
        <v>22</v>
      </c>
      <c r="B25" s="20">
        <v>325353.39</v>
      </c>
      <c r="C25" s="20">
        <v>247806.62</v>
      </c>
      <c r="D25" s="20">
        <v>77546.77</v>
      </c>
      <c r="E25" s="20">
        <v>131.29</v>
      </c>
      <c r="F25" s="18"/>
      <c r="G25" s="2"/>
    </row>
  </sheetData>
  <mergeCells count="10">
    <mergeCell ref="A1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zoomScaleSheetLayoutView="100" workbookViewId="0">
      <selection activeCell="F18" sqref="F18:F27"/>
    </sheetView>
  </sheetViews>
  <sheetFormatPr defaultRowHeight="18.75" x14ac:dyDescent="0.3"/>
  <cols>
    <col min="1" max="1" width="33.42578125" style="45" customWidth="1"/>
    <col min="2" max="6" width="15.28515625" style="45" customWidth="1"/>
    <col min="7" max="7" width="33.42578125" style="1" customWidth="1"/>
    <col min="8" max="16384" width="9.140625" style="1"/>
  </cols>
  <sheetData>
    <row r="1" spans="1:7" ht="15" customHeight="1" x14ac:dyDescent="0.3">
      <c r="A1" s="38"/>
      <c r="B1" s="38"/>
      <c r="C1" s="38"/>
      <c r="D1" s="38"/>
      <c r="E1" s="38"/>
      <c r="F1" s="38"/>
      <c r="G1" s="4"/>
    </row>
    <row r="2" spans="1:7" ht="15" customHeight="1" x14ac:dyDescent="0.3">
      <c r="A2" s="38"/>
      <c r="B2" s="38"/>
      <c r="C2" s="38"/>
      <c r="D2" s="38"/>
      <c r="E2" s="38"/>
      <c r="F2" s="38"/>
      <c r="G2" s="4"/>
    </row>
    <row r="3" spans="1:7" ht="5.25" customHeight="1" x14ac:dyDescent="0.3">
      <c r="A3" s="38"/>
      <c r="B3" s="38"/>
      <c r="C3" s="38"/>
      <c r="D3" s="38"/>
      <c r="E3" s="38"/>
      <c r="F3" s="38"/>
      <c r="G3" s="4"/>
    </row>
    <row r="4" spans="1:7" ht="15" customHeight="1" x14ac:dyDescent="0.25">
      <c r="A4" s="86" t="s">
        <v>42</v>
      </c>
      <c r="B4" s="79"/>
      <c r="C4" s="79"/>
      <c r="D4" s="79"/>
      <c r="E4" s="79"/>
      <c r="F4" s="79"/>
      <c r="G4" s="4"/>
    </row>
    <row r="5" spans="1:7" ht="21.75" customHeight="1" x14ac:dyDescent="0.25">
      <c r="A5" s="79"/>
      <c r="B5" s="79"/>
      <c r="C5" s="79"/>
      <c r="D5" s="79"/>
      <c r="E5" s="79"/>
      <c r="F5" s="79"/>
      <c r="G5" s="4"/>
    </row>
    <row r="6" spans="1:7" ht="15" customHeight="1" x14ac:dyDescent="0.3">
      <c r="A6" s="38"/>
      <c r="B6" s="38"/>
      <c r="C6" s="38"/>
      <c r="D6" s="38"/>
      <c r="E6" s="38"/>
      <c r="F6" s="38"/>
      <c r="G6" s="4"/>
    </row>
    <row r="7" spans="1:7" ht="15" customHeight="1" x14ac:dyDescent="0.25">
      <c r="A7" s="87" t="s">
        <v>0</v>
      </c>
      <c r="B7" s="88"/>
      <c r="C7" s="88"/>
      <c r="D7" s="88"/>
      <c r="E7" s="88"/>
      <c r="F7" s="88"/>
      <c r="G7" s="4"/>
    </row>
    <row r="8" spans="1:7" ht="15" customHeight="1" x14ac:dyDescent="0.3">
      <c r="A8" s="38"/>
      <c r="B8" s="38"/>
      <c r="C8" s="38"/>
      <c r="D8" s="38"/>
      <c r="E8" s="38"/>
      <c r="F8" s="38"/>
      <c r="G8" s="4"/>
    </row>
    <row r="9" spans="1:7" ht="15.2" customHeight="1" x14ac:dyDescent="0.25">
      <c r="A9" s="89" t="s">
        <v>1</v>
      </c>
      <c r="B9" s="90"/>
      <c r="C9" s="90"/>
      <c r="D9" s="90"/>
      <c r="E9" s="90"/>
      <c r="F9" s="90"/>
      <c r="G9" s="4"/>
    </row>
    <row r="10" spans="1:7" ht="15" customHeight="1" x14ac:dyDescent="0.3">
      <c r="A10" s="38"/>
      <c r="B10" s="38"/>
      <c r="C10" s="38"/>
      <c r="D10" s="38"/>
      <c r="E10" s="38"/>
      <c r="F10" s="38"/>
      <c r="G10" s="4"/>
    </row>
    <row r="11" spans="1:7" ht="15" customHeight="1" x14ac:dyDescent="0.3">
      <c r="A11" s="38" t="s">
        <v>2</v>
      </c>
      <c r="B11" s="38"/>
      <c r="C11" s="38"/>
      <c r="D11" s="38"/>
      <c r="E11" s="38"/>
      <c r="F11" s="38"/>
      <c r="G11" s="4"/>
    </row>
    <row r="12" spans="1:7" ht="15" customHeight="1" x14ac:dyDescent="0.3">
      <c r="A12" s="38"/>
      <c r="B12" s="38"/>
      <c r="C12" s="38"/>
      <c r="D12" s="38"/>
      <c r="E12" s="38"/>
      <c r="F12" s="38"/>
      <c r="G12" s="4"/>
    </row>
    <row r="13" spans="1:7" ht="15" customHeight="1" x14ac:dyDescent="0.25">
      <c r="A13" s="91" t="s">
        <v>3</v>
      </c>
      <c r="B13" s="93" t="s">
        <v>4</v>
      </c>
      <c r="C13" s="94"/>
      <c r="D13" s="95" t="s">
        <v>5</v>
      </c>
      <c r="E13" s="95" t="s">
        <v>6</v>
      </c>
      <c r="F13" s="95" t="s">
        <v>7</v>
      </c>
      <c r="G13" s="4"/>
    </row>
    <row r="14" spans="1:7" ht="15" customHeight="1" x14ac:dyDescent="0.25">
      <c r="A14" s="92"/>
      <c r="B14" s="94"/>
      <c r="C14" s="94"/>
      <c r="D14" s="96"/>
      <c r="E14" s="96"/>
      <c r="F14" s="96"/>
      <c r="G14" s="4"/>
    </row>
    <row r="15" spans="1:7" ht="15" customHeight="1" x14ac:dyDescent="0.25">
      <c r="A15" s="92"/>
      <c r="B15" s="95" t="s">
        <v>8</v>
      </c>
      <c r="C15" s="95" t="s">
        <v>9</v>
      </c>
      <c r="D15" s="96"/>
      <c r="E15" s="96"/>
      <c r="F15" s="96"/>
      <c r="G15" s="4"/>
    </row>
    <row r="16" spans="1:7" ht="79.5" customHeight="1" x14ac:dyDescent="0.25">
      <c r="A16" s="92"/>
      <c r="B16" s="96"/>
      <c r="C16" s="96"/>
      <c r="D16" s="96"/>
      <c r="E16" s="96"/>
      <c r="F16" s="96"/>
      <c r="G16" s="4"/>
    </row>
    <row r="17" spans="1:7" ht="15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4"/>
    </row>
    <row r="18" spans="1:7" ht="19.5" customHeight="1" x14ac:dyDescent="0.3">
      <c r="A18" s="40" t="s">
        <v>10</v>
      </c>
      <c r="B18" s="41">
        <v>2260.29</v>
      </c>
      <c r="C18" s="41">
        <v>2372.81</v>
      </c>
      <c r="D18" s="42">
        <v>-112.52</v>
      </c>
      <c r="E18" s="42">
        <v>95.26</v>
      </c>
      <c r="F18" s="13">
        <f>RANK(E18,$E$18:$E$27)</f>
        <v>7</v>
      </c>
      <c r="G18" s="4"/>
    </row>
    <row r="19" spans="1:7" ht="19.5" customHeight="1" x14ac:dyDescent="0.3">
      <c r="A19" s="40" t="s">
        <v>11</v>
      </c>
      <c r="B19" s="41">
        <v>1150.44</v>
      </c>
      <c r="C19" s="41">
        <v>1167.18</v>
      </c>
      <c r="D19" s="42">
        <v>-16.739999999999998</v>
      </c>
      <c r="E19" s="42">
        <v>98.57</v>
      </c>
      <c r="F19" s="13">
        <f t="shared" ref="F19:F27" si="0">RANK(E19,$E$18:$E$27)</f>
        <v>5</v>
      </c>
      <c r="G19" s="4"/>
    </row>
    <row r="20" spans="1:7" ht="19.5" customHeight="1" x14ac:dyDescent="0.3">
      <c r="A20" s="40" t="s">
        <v>12</v>
      </c>
      <c r="B20" s="41">
        <v>1916.09</v>
      </c>
      <c r="C20" s="41">
        <v>2527</v>
      </c>
      <c r="D20" s="42">
        <v>-610.91</v>
      </c>
      <c r="E20" s="42">
        <v>75.819999999999993</v>
      </c>
      <c r="F20" s="13">
        <f t="shared" si="0"/>
        <v>10</v>
      </c>
      <c r="G20" s="4"/>
    </row>
    <row r="21" spans="1:7" ht="19.5" customHeight="1" x14ac:dyDescent="0.3">
      <c r="A21" s="40" t="s">
        <v>13</v>
      </c>
      <c r="B21" s="41">
        <v>2310.54</v>
      </c>
      <c r="C21" s="41">
        <v>1824.47</v>
      </c>
      <c r="D21" s="42">
        <v>486.07</v>
      </c>
      <c r="E21" s="42">
        <v>126.64</v>
      </c>
      <c r="F21" s="13">
        <f t="shared" si="0"/>
        <v>3</v>
      </c>
      <c r="G21" s="4"/>
    </row>
    <row r="22" spans="1:7" ht="19.5" customHeight="1" x14ac:dyDescent="0.3">
      <c r="A22" s="40" t="s">
        <v>14</v>
      </c>
      <c r="B22" s="41">
        <v>3470.3</v>
      </c>
      <c r="C22" s="41">
        <v>2810.92</v>
      </c>
      <c r="D22" s="42">
        <v>659.38</v>
      </c>
      <c r="E22" s="42">
        <v>123.46</v>
      </c>
      <c r="F22" s="13">
        <f t="shared" si="0"/>
        <v>4</v>
      </c>
      <c r="G22" s="4"/>
    </row>
    <row r="23" spans="1:7" ht="19.5" customHeight="1" x14ac:dyDescent="0.3">
      <c r="A23" s="40" t="s">
        <v>15</v>
      </c>
      <c r="B23" s="41">
        <v>3681.1</v>
      </c>
      <c r="C23" s="41">
        <v>3745.15</v>
      </c>
      <c r="D23" s="42">
        <v>-64.05</v>
      </c>
      <c r="E23" s="42">
        <v>98.29</v>
      </c>
      <c r="F23" s="13">
        <f t="shared" si="0"/>
        <v>6</v>
      </c>
      <c r="G23" s="4"/>
    </row>
    <row r="24" spans="1:7" ht="19.5" customHeight="1" x14ac:dyDescent="0.3">
      <c r="A24" s="40" t="s">
        <v>16</v>
      </c>
      <c r="B24" s="41">
        <v>12594.27</v>
      </c>
      <c r="C24" s="41">
        <v>3453.57</v>
      </c>
      <c r="D24" s="42">
        <v>9140.7000000000007</v>
      </c>
      <c r="E24" s="42">
        <v>364.67</v>
      </c>
      <c r="F24" s="13">
        <f t="shared" si="0"/>
        <v>1</v>
      </c>
      <c r="G24" s="4"/>
    </row>
    <row r="25" spans="1:7" ht="19.5" customHeight="1" x14ac:dyDescent="0.3">
      <c r="A25" s="40" t="s">
        <v>17</v>
      </c>
      <c r="B25" s="41">
        <v>14392.91</v>
      </c>
      <c r="C25" s="41">
        <v>8719.4</v>
      </c>
      <c r="D25" s="42">
        <v>5673.51</v>
      </c>
      <c r="E25" s="42">
        <v>165.07</v>
      </c>
      <c r="F25" s="13">
        <f t="shared" si="0"/>
        <v>2</v>
      </c>
      <c r="G25" s="4"/>
    </row>
    <row r="26" spans="1:7" ht="19.5" customHeight="1" x14ac:dyDescent="0.3">
      <c r="A26" s="40" t="s">
        <v>18</v>
      </c>
      <c r="B26" s="41">
        <v>822.47</v>
      </c>
      <c r="C26" s="41">
        <v>933.51</v>
      </c>
      <c r="D26" s="42">
        <v>-111.04</v>
      </c>
      <c r="E26" s="42">
        <v>88.11</v>
      </c>
      <c r="F26" s="13">
        <f t="shared" si="0"/>
        <v>9</v>
      </c>
      <c r="G26" s="4"/>
    </row>
    <row r="27" spans="1:7" ht="19.5" customHeight="1" x14ac:dyDescent="0.3">
      <c r="A27" s="40" t="s">
        <v>19</v>
      </c>
      <c r="B27" s="41">
        <v>3621.7</v>
      </c>
      <c r="C27" s="41">
        <v>4015.78</v>
      </c>
      <c r="D27" s="42">
        <v>-394.08</v>
      </c>
      <c r="E27" s="42">
        <v>90.19</v>
      </c>
      <c r="F27" s="13">
        <f t="shared" si="0"/>
        <v>8</v>
      </c>
      <c r="G27" s="4"/>
    </row>
    <row r="28" spans="1:7" ht="19.5" customHeight="1" x14ac:dyDescent="0.3">
      <c r="A28" s="43" t="s">
        <v>22</v>
      </c>
      <c r="B28" s="44">
        <v>46220.11</v>
      </c>
      <c r="C28" s="44">
        <v>31569.79</v>
      </c>
      <c r="D28" s="44">
        <v>14650.32</v>
      </c>
      <c r="E28" s="44">
        <v>146.41</v>
      </c>
      <c r="F28" s="42"/>
      <c r="G28" s="4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Normal="100" zoomScaleSheetLayoutView="100" workbookViewId="0">
      <selection activeCell="D30" sqref="A1:D30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ht="15" customHeight="1" x14ac:dyDescent="0.25">
      <c r="A1" s="51"/>
      <c r="B1" s="51"/>
      <c r="C1" s="51"/>
      <c r="D1" s="51"/>
      <c r="E1" s="4"/>
    </row>
    <row r="2" spans="1:5" ht="15" customHeight="1" x14ac:dyDescent="0.25">
      <c r="A2" s="51"/>
      <c r="B2" s="51"/>
      <c r="C2" s="51"/>
      <c r="D2" s="51"/>
      <c r="E2" s="4"/>
    </row>
    <row r="3" spans="1:5" ht="15" customHeight="1" x14ac:dyDescent="0.25">
      <c r="A3" s="51"/>
      <c r="B3" s="51"/>
      <c r="C3" s="51"/>
      <c r="D3" s="51"/>
      <c r="E3" s="4"/>
    </row>
    <row r="4" spans="1:5" ht="15" customHeight="1" x14ac:dyDescent="0.25">
      <c r="A4" s="51"/>
      <c r="B4" s="51"/>
      <c r="C4" s="51"/>
      <c r="D4" s="51"/>
      <c r="E4" s="4"/>
    </row>
    <row r="5" spans="1:5" ht="15" customHeight="1" x14ac:dyDescent="0.25">
      <c r="A5" s="97" t="s">
        <v>23</v>
      </c>
      <c r="B5" s="98"/>
      <c r="C5" s="98"/>
      <c r="D5" s="98"/>
      <c r="E5" s="4"/>
    </row>
    <row r="6" spans="1:5" ht="15" customHeight="1" x14ac:dyDescent="0.25">
      <c r="A6" s="51"/>
      <c r="B6" s="51"/>
      <c r="C6" s="51"/>
      <c r="D6" s="51"/>
      <c r="E6" s="4"/>
    </row>
    <row r="7" spans="1:5" ht="15" customHeight="1" x14ac:dyDescent="0.25">
      <c r="A7" s="99" t="s">
        <v>0</v>
      </c>
      <c r="B7" s="100"/>
      <c r="C7" s="100"/>
      <c r="D7" s="100"/>
      <c r="E7" s="4"/>
    </row>
    <row r="8" spans="1:5" ht="15" customHeight="1" x14ac:dyDescent="0.25">
      <c r="A8" s="51"/>
      <c r="B8" s="51"/>
      <c r="C8" s="51"/>
      <c r="D8" s="51"/>
      <c r="E8" s="4"/>
    </row>
    <row r="9" spans="1:5" ht="15.2" customHeight="1" x14ac:dyDescent="0.25">
      <c r="A9" s="101" t="s">
        <v>1</v>
      </c>
      <c r="B9" s="102"/>
      <c r="C9" s="102"/>
      <c r="D9" s="102"/>
      <c r="E9" s="4"/>
    </row>
    <row r="10" spans="1:5" ht="15" customHeight="1" x14ac:dyDescent="0.25">
      <c r="A10" s="51"/>
      <c r="B10" s="51"/>
      <c r="C10" s="51"/>
      <c r="D10" s="51"/>
      <c r="E10" s="4"/>
    </row>
    <row r="11" spans="1:5" ht="15" customHeight="1" x14ac:dyDescent="0.25">
      <c r="A11" s="51" t="s">
        <v>2</v>
      </c>
      <c r="B11" s="51"/>
      <c r="C11" s="51"/>
      <c r="D11" s="51"/>
      <c r="E11" s="4"/>
    </row>
    <row r="12" spans="1:5" ht="15" customHeight="1" x14ac:dyDescent="0.25">
      <c r="A12" s="51"/>
      <c r="B12" s="51"/>
      <c r="C12" s="51"/>
      <c r="D12" s="51"/>
      <c r="E12" s="4"/>
    </row>
    <row r="13" spans="1:5" ht="15" customHeight="1" x14ac:dyDescent="0.25">
      <c r="A13" s="103" t="s">
        <v>3</v>
      </c>
      <c r="B13" s="105" t="s">
        <v>24</v>
      </c>
      <c r="C13" s="107" t="s">
        <v>25</v>
      </c>
      <c r="D13" s="109" t="s">
        <v>26</v>
      </c>
      <c r="E13" s="4"/>
    </row>
    <row r="14" spans="1:5" ht="15" customHeight="1" x14ac:dyDescent="0.25">
      <c r="A14" s="104"/>
      <c r="B14" s="106"/>
      <c r="C14" s="108"/>
      <c r="D14" s="110"/>
      <c r="E14" s="4"/>
    </row>
    <row r="15" spans="1:5" ht="15" customHeight="1" x14ac:dyDescent="0.25">
      <c r="A15" s="104"/>
      <c r="B15" s="111" t="s">
        <v>27</v>
      </c>
      <c r="C15" s="113" t="s">
        <v>27</v>
      </c>
      <c r="D15" s="115" t="s">
        <v>27</v>
      </c>
      <c r="E15" s="4"/>
    </row>
    <row r="16" spans="1:5" ht="48.75" customHeight="1" x14ac:dyDescent="0.25">
      <c r="A16" s="104"/>
      <c r="B16" s="112"/>
      <c r="C16" s="114"/>
      <c r="D16" s="116"/>
      <c r="E16" s="4"/>
    </row>
    <row r="17" spans="1:5" ht="15" customHeight="1" x14ac:dyDescent="0.25">
      <c r="A17" s="47">
        <v>1</v>
      </c>
      <c r="B17" s="48">
        <v>2</v>
      </c>
      <c r="C17" s="48">
        <v>3</v>
      </c>
      <c r="D17" s="48">
        <v>4</v>
      </c>
      <c r="E17" s="4"/>
    </row>
    <row r="18" spans="1:5" ht="19.5" customHeight="1" x14ac:dyDescent="0.25">
      <c r="A18" s="49" t="s">
        <v>10</v>
      </c>
      <c r="B18" s="52">
        <v>200320.72</v>
      </c>
      <c r="C18" s="52">
        <v>8583.83</v>
      </c>
      <c r="D18" s="52">
        <v>208904.55</v>
      </c>
      <c r="E18" s="4"/>
    </row>
    <row r="19" spans="1:5" ht="19.5" customHeight="1" x14ac:dyDescent="0.25">
      <c r="A19" s="49" t="s">
        <v>11</v>
      </c>
      <c r="B19" s="52">
        <v>79912.12</v>
      </c>
      <c r="C19" s="52">
        <v>5666</v>
      </c>
      <c r="D19" s="52">
        <v>85578.12</v>
      </c>
      <c r="E19" s="4"/>
    </row>
    <row r="20" spans="1:5" ht="19.5" customHeight="1" x14ac:dyDescent="0.25">
      <c r="A20" s="49" t="s">
        <v>12</v>
      </c>
      <c r="B20" s="52">
        <v>99575.37</v>
      </c>
      <c r="C20" s="52">
        <v>12095.38</v>
      </c>
      <c r="D20" s="52">
        <v>111670.75</v>
      </c>
      <c r="E20" s="4"/>
    </row>
    <row r="21" spans="1:5" ht="19.5" customHeight="1" x14ac:dyDescent="0.25">
      <c r="A21" s="49" t="s">
        <v>13</v>
      </c>
      <c r="B21" s="52">
        <v>118703.71</v>
      </c>
      <c r="C21" s="52">
        <v>13540.48</v>
      </c>
      <c r="D21" s="52">
        <v>132244.19</v>
      </c>
      <c r="E21" s="4"/>
    </row>
    <row r="22" spans="1:5" ht="19.5" customHeight="1" x14ac:dyDescent="0.25">
      <c r="A22" s="49" t="s">
        <v>14</v>
      </c>
      <c r="B22" s="52">
        <v>81701.7</v>
      </c>
      <c r="C22" s="52">
        <v>12960.99</v>
      </c>
      <c r="D22" s="52">
        <v>94662.69</v>
      </c>
      <c r="E22" s="4"/>
    </row>
    <row r="23" spans="1:5" ht="19.5" customHeight="1" x14ac:dyDescent="0.25">
      <c r="A23" s="49" t="s">
        <v>15</v>
      </c>
      <c r="B23" s="52">
        <v>141690.76</v>
      </c>
      <c r="C23" s="52">
        <v>14439.23</v>
      </c>
      <c r="D23" s="52">
        <v>156129.99</v>
      </c>
      <c r="E23" s="4"/>
    </row>
    <row r="24" spans="1:5" ht="19.5" customHeight="1" x14ac:dyDescent="0.25">
      <c r="A24" s="49" t="s">
        <v>16</v>
      </c>
      <c r="B24" s="52">
        <v>155030.6</v>
      </c>
      <c r="C24" s="52">
        <v>19957.86</v>
      </c>
      <c r="D24" s="52">
        <v>174988.46</v>
      </c>
      <c r="E24" s="4"/>
    </row>
    <row r="25" spans="1:5" ht="19.5" customHeight="1" x14ac:dyDescent="0.25">
      <c r="A25" s="49" t="s">
        <v>17</v>
      </c>
      <c r="B25" s="52">
        <v>366748.52</v>
      </c>
      <c r="C25" s="52">
        <v>54835.05</v>
      </c>
      <c r="D25" s="52">
        <v>421583.57</v>
      </c>
      <c r="E25" s="4"/>
    </row>
    <row r="26" spans="1:5" ht="19.5" customHeight="1" x14ac:dyDescent="0.25">
      <c r="A26" s="49" t="s">
        <v>18</v>
      </c>
      <c r="B26" s="52">
        <v>76908.5</v>
      </c>
      <c r="C26" s="52">
        <v>6426.46</v>
      </c>
      <c r="D26" s="52">
        <v>83334.960000000006</v>
      </c>
      <c r="E26" s="4"/>
    </row>
    <row r="27" spans="1:5" ht="19.5" customHeight="1" x14ac:dyDescent="0.25">
      <c r="A27" s="49" t="s">
        <v>19</v>
      </c>
      <c r="B27" s="52">
        <v>125218.1</v>
      </c>
      <c r="C27" s="52">
        <v>24519.19</v>
      </c>
      <c r="D27" s="52">
        <v>149737.29</v>
      </c>
      <c r="E27" s="4"/>
    </row>
    <row r="28" spans="1:5" ht="19.5" customHeight="1" x14ac:dyDescent="0.25">
      <c r="A28" s="50" t="s">
        <v>28</v>
      </c>
      <c r="B28" s="53">
        <v>1445810.1</v>
      </c>
      <c r="C28" s="53">
        <v>173024.47</v>
      </c>
      <c r="D28" s="53">
        <v>1618834.57</v>
      </c>
      <c r="E28" s="4"/>
    </row>
    <row r="29" spans="1:5" ht="19.5" customHeight="1" x14ac:dyDescent="0.25">
      <c r="A29" s="49" t="s">
        <v>29</v>
      </c>
      <c r="B29" s="52" t="s">
        <v>30</v>
      </c>
      <c r="C29" s="52" t="s">
        <v>30</v>
      </c>
      <c r="D29" s="52">
        <v>1015495.3</v>
      </c>
      <c r="E29" s="4"/>
    </row>
    <row r="30" spans="1:5" ht="19.5" customHeight="1" x14ac:dyDescent="0.25">
      <c r="A30" s="50" t="s">
        <v>31</v>
      </c>
      <c r="B30" s="53" t="s">
        <v>30</v>
      </c>
      <c r="C30" s="53" t="s">
        <v>30</v>
      </c>
      <c r="D30" s="53">
        <v>2634329.87</v>
      </c>
      <c r="E30" s="4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zoomScaleSheetLayoutView="100" workbookViewId="0">
      <selection activeCell="A4" sqref="A4:F5"/>
    </sheetView>
  </sheetViews>
  <sheetFormatPr defaultRowHeight="15" x14ac:dyDescent="0.25"/>
  <cols>
    <col min="1" max="1" width="38.42578125" style="1" customWidth="1"/>
    <col min="2" max="6" width="17.42578125" style="1" customWidth="1"/>
    <col min="7" max="7" width="9.140625" style="1" customWidth="1"/>
    <col min="8" max="16384" width="9.140625" style="1"/>
  </cols>
  <sheetData>
    <row r="1" spans="1:7" ht="15" customHeight="1" x14ac:dyDescent="0.3">
      <c r="A1" s="38"/>
      <c r="B1" s="38"/>
      <c r="C1" s="38"/>
      <c r="D1" s="38"/>
      <c r="E1" s="38"/>
      <c r="F1" s="38"/>
      <c r="G1" s="4"/>
    </row>
    <row r="2" spans="1:7" ht="15" customHeight="1" x14ac:dyDescent="0.3">
      <c r="A2" s="38"/>
      <c r="B2" s="38"/>
      <c r="C2" s="38"/>
      <c r="D2" s="38"/>
      <c r="E2" s="38"/>
      <c r="F2" s="38"/>
      <c r="G2" s="4"/>
    </row>
    <row r="3" spans="1:7" ht="15" customHeight="1" x14ac:dyDescent="0.3">
      <c r="A3" s="38"/>
      <c r="B3" s="38"/>
      <c r="C3" s="38"/>
      <c r="D3" s="38"/>
      <c r="E3" s="38"/>
      <c r="F3" s="38"/>
      <c r="G3" s="4"/>
    </row>
    <row r="4" spans="1:7" ht="15" customHeight="1" x14ac:dyDescent="0.25">
      <c r="A4" s="86" t="s">
        <v>44</v>
      </c>
      <c r="B4" s="79"/>
      <c r="C4" s="79"/>
      <c r="D4" s="79"/>
      <c r="E4" s="79"/>
      <c r="F4" s="79"/>
      <c r="G4" s="4"/>
    </row>
    <row r="5" spans="1:7" ht="27.75" customHeight="1" x14ac:dyDescent="0.25">
      <c r="A5" s="79"/>
      <c r="B5" s="79"/>
      <c r="C5" s="79"/>
      <c r="D5" s="79"/>
      <c r="E5" s="79"/>
      <c r="F5" s="79"/>
      <c r="G5" s="4"/>
    </row>
    <row r="6" spans="1:7" ht="15" customHeight="1" x14ac:dyDescent="0.3">
      <c r="A6" s="38"/>
      <c r="B6" s="38"/>
      <c r="C6" s="38"/>
      <c r="D6" s="38"/>
      <c r="E6" s="38"/>
      <c r="F6" s="38"/>
      <c r="G6" s="4"/>
    </row>
    <row r="7" spans="1:7" ht="15" customHeight="1" x14ac:dyDescent="0.25">
      <c r="A7" s="87" t="s">
        <v>0</v>
      </c>
      <c r="B7" s="88"/>
      <c r="C7" s="88"/>
      <c r="D7" s="88"/>
      <c r="E7" s="88"/>
      <c r="F7" s="88"/>
      <c r="G7" s="4"/>
    </row>
    <row r="8" spans="1:7" ht="15" customHeight="1" x14ac:dyDescent="0.3">
      <c r="A8" s="38"/>
      <c r="B8" s="38"/>
      <c r="C8" s="38"/>
      <c r="D8" s="38"/>
      <c r="E8" s="38"/>
      <c r="F8" s="38"/>
      <c r="G8" s="4"/>
    </row>
    <row r="9" spans="1:7" ht="15.2" customHeight="1" x14ac:dyDescent="0.25">
      <c r="A9" s="89" t="s">
        <v>1</v>
      </c>
      <c r="B9" s="90"/>
      <c r="C9" s="90"/>
      <c r="D9" s="90"/>
      <c r="E9" s="90"/>
      <c r="F9" s="90"/>
      <c r="G9" s="4"/>
    </row>
    <row r="10" spans="1:7" ht="15" customHeight="1" x14ac:dyDescent="0.3">
      <c r="A10" s="38"/>
      <c r="B10" s="38"/>
      <c r="C10" s="38"/>
      <c r="D10" s="38"/>
      <c r="E10" s="38"/>
      <c r="F10" s="38"/>
      <c r="G10" s="4"/>
    </row>
    <row r="11" spans="1:7" ht="15" customHeight="1" x14ac:dyDescent="0.3">
      <c r="A11" s="38" t="s">
        <v>2</v>
      </c>
      <c r="B11" s="38"/>
      <c r="C11" s="38"/>
      <c r="D11" s="38"/>
      <c r="E11" s="38"/>
      <c r="F11" s="38"/>
      <c r="G11" s="4"/>
    </row>
    <row r="12" spans="1:7" ht="15" customHeight="1" x14ac:dyDescent="0.3">
      <c r="A12" s="38"/>
      <c r="B12" s="38"/>
      <c r="C12" s="38"/>
      <c r="D12" s="38"/>
      <c r="E12" s="38"/>
      <c r="F12" s="38"/>
      <c r="G12" s="4"/>
    </row>
    <row r="13" spans="1:7" ht="15" customHeight="1" x14ac:dyDescent="0.25">
      <c r="A13" s="95" t="s">
        <v>3</v>
      </c>
      <c r="B13" s="117" t="s">
        <v>4</v>
      </c>
      <c r="C13" s="118"/>
      <c r="D13" s="95" t="s">
        <v>5</v>
      </c>
      <c r="E13" s="95" t="s">
        <v>6</v>
      </c>
      <c r="F13" s="95" t="s">
        <v>7</v>
      </c>
      <c r="G13" s="4"/>
    </row>
    <row r="14" spans="1:7" ht="15" customHeight="1" x14ac:dyDescent="0.25">
      <c r="A14" s="96"/>
      <c r="B14" s="118"/>
      <c r="C14" s="118"/>
      <c r="D14" s="96"/>
      <c r="E14" s="96"/>
      <c r="F14" s="96"/>
      <c r="G14" s="4"/>
    </row>
    <row r="15" spans="1:7" ht="15" customHeight="1" x14ac:dyDescent="0.25">
      <c r="A15" s="96"/>
      <c r="B15" s="95" t="s">
        <v>8</v>
      </c>
      <c r="C15" s="95" t="s">
        <v>9</v>
      </c>
      <c r="D15" s="96"/>
      <c r="E15" s="96"/>
      <c r="F15" s="96"/>
      <c r="G15" s="4"/>
    </row>
    <row r="16" spans="1:7" ht="90" customHeight="1" x14ac:dyDescent="0.25">
      <c r="A16" s="96"/>
      <c r="B16" s="96"/>
      <c r="C16" s="96"/>
      <c r="D16" s="96"/>
      <c r="E16" s="96"/>
      <c r="F16" s="96"/>
      <c r="G16" s="4"/>
    </row>
    <row r="17" spans="1:7" ht="15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4"/>
    </row>
    <row r="18" spans="1:7" ht="19.5" customHeight="1" x14ac:dyDescent="0.3">
      <c r="A18" s="40" t="s">
        <v>10</v>
      </c>
      <c r="B18" s="41">
        <v>33653.93</v>
      </c>
      <c r="C18" s="41">
        <v>26297.71</v>
      </c>
      <c r="D18" s="42">
        <v>7356.22</v>
      </c>
      <c r="E18" s="42">
        <v>127.97</v>
      </c>
      <c r="F18" s="13">
        <f>RANK(E18,$E$18:$E$28)</f>
        <v>4</v>
      </c>
      <c r="G18" s="4"/>
    </row>
    <row r="19" spans="1:7" ht="19.5" customHeight="1" x14ac:dyDescent="0.3">
      <c r="A19" s="40" t="s">
        <v>11</v>
      </c>
      <c r="B19" s="41">
        <v>17647.41</v>
      </c>
      <c r="C19" s="41">
        <v>14513.86</v>
      </c>
      <c r="D19" s="42">
        <v>3133.55</v>
      </c>
      <c r="E19" s="42">
        <v>121.59</v>
      </c>
      <c r="F19" s="13">
        <f t="shared" ref="F19:F28" si="0">RANK(E19,$E$18:$E$28)</f>
        <v>5</v>
      </c>
      <c r="G19" s="4"/>
    </row>
    <row r="20" spans="1:7" ht="19.5" customHeight="1" x14ac:dyDescent="0.3">
      <c r="A20" s="40" t="s">
        <v>12</v>
      </c>
      <c r="B20" s="41">
        <v>20289.740000000002</v>
      </c>
      <c r="C20" s="41">
        <v>18638.240000000002</v>
      </c>
      <c r="D20" s="42">
        <v>1651.5</v>
      </c>
      <c r="E20" s="42">
        <v>108.86</v>
      </c>
      <c r="F20" s="13">
        <f t="shared" si="0"/>
        <v>10</v>
      </c>
      <c r="G20" s="4"/>
    </row>
    <row r="21" spans="1:7" ht="19.5" customHeight="1" x14ac:dyDescent="0.3">
      <c r="A21" s="40" t="s">
        <v>13</v>
      </c>
      <c r="B21" s="41">
        <v>23095.61</v>
      </c>
      <c r="C21" s="41">
        <v>22525.03</v>
      </c>
      <c r="D21" s="42">
        <v>570.58000000000004</v>
      </c>
      <c r="E21" s="42">
        <v>102.53</v>
      </c>
      <c r="F21" s="13">
        <f t="shared" si="0"/>
        <v>11</v>
      </c>
      <c r="G21" s="4"/>
    </row>
    <row r="22" spans="1:7" ht="19.5" customHeight="1" x14ac:dyDescent="0.3">
      <c r="A22" s="40" t="s">
        <v>14</v>
      </c>
      <c r="B22" s="41">
        <v>18940.62</v>
      </c>
      <c r="C22" s="41">
        <v>15729.9</v>
      </c>
      <c r="D22" s="42">
        <v>3210.72</v>
      </c>
      <c r="E22" s="42">
        <v>120.41</v>
      </c>
      <c r="F22" s="13">
        <f t="shared" si="0"/>
        <v>7</v>
      </c>
      <c r="G22" s="4"/>
    </row>
    <row r="23" spans="1:7" ht="19.5" customHeight="1" x14ac:dyDescent="0.3">
      <c r="A23" s="40" t="s">
        <v>15</v>
      </c>
      <c r="B23" s="41">
        <v>31643.24</v>
      </c>
      <c r="C23" s="41">
        <v>26393.5</v>
      </c>
      <c r="D23" s="42">
        <v>5249.74</v>
      </c>
      <c r="E23" s="42">
        <v>119.89</v>
      </c>
      <c r="F23" s="13">
        <f t="shared" si="0"/>
        <v>8</v>
      </c>
      <c r="G23" s="4"/>
    </row>
    <row r="24" spans="1:7" ht="19.5" customHeight="1" x14ac:dyDescent="0.3">
      <c r="A24" s="40" t="s">
        <v>16</v>
      </c>
      <c r="B24" s="41">
        <v>40410.67</v>
      </c>
      <c r="C24" s="41">
        <v>30829.62</v>
      </c>
      <c r="D24" s="42">
        <v>9581.0499999999993</v>
      </c>
      <c r="E24" s="42">
        <v>131.08000000000001</v>
      </c>
      <c r="F24" s="13">
        <f t="shared" si="0"/>
        <v>2</v>
      </c>
      <c r="G24" s="4"/>
    </row>
    <row r="25" spans="1:7" ht="19.5" customHeight="1" x14ac:dyDescent="0.3">
      <c r="A25" s="40" t="s">
        <v>17</v>
      </c>
      <c r="B25" s="41">
        <v>75803.37</v>
      </c>
      <c r="C25" s="41">
        <v>58269.89</v>
      </c>
      <c r="D25" s="42">
        <v>17533.48</v>
      </c>
      <c r="E25" s="42">
        <v>130.09</v>
      </c>
      <c r="F25" s="13">
        <f t="shared" si="0"/>
        <v>3</v>
      </c>
      <c r="G25" s="4"/>
    </row>
    <row r="26" spans="1:7" ht="19.5" customHeight="1" x14ac:dyDescent="0.3">
      <c r="A26" s="40" t="s">
        <v>18</v>
      </c>
      <c r="B26" s="41">
        <v>19884.71</v>
      </c>
      <c r="C26" s="41">
        <v>12433.92</v>
      </c>
      <c r="D26" s="42">
        <v>7450.79</v>
      </c>
      <c r="E26" s="42">
        <v>159.91999999999999</v>
      </c>
      <c r="F26" s="13">
        <f t="shared" si="0"/>
        <v>1</v>
      </c>
      <c r="G26" s="4"/>
    </row>
    <row r="27" spans="1:7" ht="19.5" customHeight="1" x14ac:dyDescent="0.3">
      <c r="A27" s="40" t="s">
        <v>19</v>
      </c>
      <c r="B27" s="41">
        <v>22063.67</v>
      </c>
      <c r="C27" s="41">
        <v>18996.099999999999</v>
      </c>
      <c r="D27" s="42">
        <v>3067.57</v>
      </c>
      <c r="E27" s="42">
        <v>116.15</v>
      </c>
      <c r="F27" s="13">
        <f t="shared" si="0"/>
        <v>9</v>
      </c>
      <c r="G27" s="4"/>
    </row>
    <row r="28" spans="1:7" ht="19.5" customHeight="1" x14ac:dyDescent="0.3">
      <c r="A28" s="40" t="s">
        <v>20</v>
      </c>
      <c r="B28" s="41">
        <v>214316.35</v>
      </c>
      <c r="C28" s="41">
        <v>177950.94</v>
      </c>
      <c r="D28" s="42">
        <v>36365.410000000003</v>
      </c>
      <c r="E28" s="42">
        <v>120.44</v>
      </c>
      <c r="F28" s="13">
        <f t="shared" si="0"/>
        <v>6</v>
      </c>
      <c r="G28" s="4"/>
    </row>
    <row r="29" spans="1:7" ht="19.5" customHeight="1" x14ac:dyDescent="0.3">
      <c r="A29" s="43" t="s">
        <v>32</v>
      </c>
      <c r="B29" s="44">
        <v>517749.32</v>
      </c>
      <c r="C29" s="44">
        <v>422578.71</v>
      </c>
      <c r="D29" s="44">
        <v>95170.61</v>
      </c>
      <c r="E29" s="44">
        <v>122.52</v>
      </c>
      <c r="F29" s="42"/>
      <c r="G29" s="4"/>
    </row>
    <row r="30" spans="1:7" ht="18.75" x14ac:dyDescent="0.3">
      <c r="A30" s="45"/>
      <c r="B30" s="45"/>
      <c r="C30" s="45"/>
      <c r="D30" s="45"/>
      <c r="E30" s="45"/>
      <c r="F30" s="45"/>
    </row>
    <row r="31" spans="1:7" ht="18.75" x14ac:dyDescent="0.3">
      <c r="A31" s="45"/>
      <c r="B31" s="45"/>
      <c r="C31" s="45"/>
      <c r="D31" s="45"/>
      <c r="E31" s="45"/>
      <c r="F31" s="45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F15" sqref="F15:F24"/>
    </sheetView>
  </sheetViews>
  <sheetFormatPr defaultRowHeight="18.75" x14ac:dyDescent="0.3"/>
  <cols>
    <col min="1" max="1" width="37.7109375" style="45" customWidth="1"/>
    <col min="2" max="3" width="21" style="45" customWidth="1"/>
    <col min="4" max="6" width="16.42578125" style="65" customWidth="1"/>
    <col min="7" max="7" width="9.140625" style="1" customWidth="1"/>
    <col min="8" max="16384" width="9.140625" style="1"/>
  </cols>
  <sheetData>
    <row r="1" spans="1:7" ht="15" customHeight="1" x14ac:dyDescent="0.3">
      <c r="A1" s="46"/>
      <c r="B1" s="46"/>
      <c r="C1" s="46"/>
      <c r="D1" s="51"/>
      <c r="E1" s="51"/>
      <c r="F1" s="51"/>
      <c r="G1" s="4"/>
    </row>
    <row r="2" spans="1:7" ht="15" customHeight="1" x14ac:dyDescent="0.3">
      <c r="A2" s="119" t="s">
        <v>43</v>
      </c>
      <c r="B2" s="120"/>
      <c r="C2" s="120"/>
      <c r="D2" s="120"/>
      <c r="E2" s="120"/>
      <c r="F2" s="120"/>
      <c r="G2" s="4"/>
    </row>
    <row r="3" spans="1:7" ht="15" customHeight="1" x14ac:dyDescent="0.3">
      <c r="A3" s="46"/>
      <c r="B3" s="46"/>
      <c r="C3" s="46"/>
      <c r="D3" s="51"/>
      <c r="E3" s="51"/>
      <c r="F3" s="51"/>
      <c r="G3" s="4"/>
    </row>
    <row r="4" spans="1:7" ht="15" customHeight="1" x14ac:dyDescent="0.3">
      <c r="A4" s="121" t="s">
        <v>0</v>
      </c>
      <c r="B4" s="122"/>
      <c r="C4" s="122"/>
      <c r="D4" s="122"/>
      <c r="E4" s="122"/>
      <c r="F4" s="122"/>
      <c r="G4" s="4"/>
    </row>
    <row r="5" spans="1:7" ht="15" customHeight="1" x14ac:dyDescent="0.3">
      <c r="A5" s="46"/>
      <c r="B5" s="46"/>
      <c r="C5" s="46"/>
      <c r="D5" s="51"/>
      <c r="E5" s="51"/>
      <c r="F5" s="51"/>
      <c r="G5" s="4"/>
    </row>
    <row r="6" spans="1:7" ht="15.2" customHeight="1" x14ac:dyDescent="0.3">
      <c r="A6" s="123" t="s">
        <v>1</v>
      </c>
      <c r="B6" s="124"/>
      <c r="C6" s="124"/>
      <c r="D6" s="124"/>
      <c r="E6" s="124"/>
      <c r="F6" s="124"/>
      <c r="G6" s="4"/>
    </row>
    <row r="7" spans="1:7" ht="15" customHeight="1" x14ac:dyDescent="0.3">
      <c r="A7" s="46"/>
      <c r="B7" s="46"/>
      <c r="C7" s="46"/>
      <c r="D7" s="51"/>
      <c r="E7" s="51"/>
      <c r="F7" s="51"/>
      <c r="G7" s="4"/>
    </row>
    <row r="8" spans="1:7" ht="15" customHeight="1" x14ac:dyDescent="0.3">
      <c r="A8" s="46" t="s">
        <v>2</v>
      </c>
      <c r="B8" s="46"/>
      <c r="C8" s="46"/>
      <c r="D8" s="51"/>
      <c r="E8" s="51"/>
      <c r="F8" s="51"/>
      <c r="G8" s="4"/>
    </row>
    <row r="9" spans="1:7" ht="15" customHeight="1" x14ac:dyDescent="0.3">
      <c r="A9" s="46"/>
      <c r="B9" s="46"/>
      <c r="C9" s="46"/>
      <c r="D9" s="51"/>
      <c r="E9" s="51"/>
      <c r="F9" s="51"/>
      <c r="G9" s="4"/>
    </row>
    <row r="10" spans="1:7" ht="15" customHeight="1" x14ac:dyDescent="0.25">
      <c r="A10" s="125" t="s">
        <v>3</v>
      </c>
      <c r="B10" s="127" t="s">
        <v>4</v>
      </c>
      <c r="C10" s="128"/>
      <c r="D10" s="129" t="s">
        <v>5</v>
      </c>
      <c r="E10" s="129" t="s">
        <v>6</v>
      </c>
      <c r="F10" s="129" t="s">
        <v>7</v>
      </c>
      <c r="G10" s="4"/>
    </row>
    <row r="11" spans="1:7" ht="15" customHeight="1" x14ac:dyDescent="0.25">
      <c r="A11" s="126"/>
      <c r="B11" s="128"/>
      <c r="C11" s="128"/>
      <c r="D11" s="130"/>
      <c r="E11" s="130"/>
      <c r="F11" s="130"/>
      <c r="G11" s="4"/>
    </row>
    <row r="12" spans="1:7" ht="15" customHeight="1" x14ac:dyDescent="0.25">
      <c r="A12" s="126"/>
      <c r="B12" s="129" t="s">
        <v>8</v>
      </c>
      <c r="C12" s="129" t="s">
        <v>9</v>
      </c>
      <c r="D12" s="130"/>
      <c r="E12" s="130"/>
      <c r="F12" s="130"/>
      <c r="G12" s="4"/>
    </row>
    <row r="13" spans="1:7" ht="63.75" customHeight="1" x14ac:dyDescent="0.25">
      <c r="A13" s="126"/>
      <c r="B13" s="130"/>
      <c r="C13" s="130"/>
      <c r="D13" s="130"/>
      <c r="E13" s="130"/>
      <c r="F13" s="130"/>
      <c r="G13" s="4"/>
    </row>
    <row r="14" spans="1:7" ht="15" customHeight="1" x14ac:dyDescent="0.3">
      <c r="A14" s="60">
        <v>1</v>
      </c>
      <c r="B14" s="60">
        <v>2</v>
      </c>
      <c r="C14" s="60">
        <v>3</v>
      </c>
      <c r="D14" s="57">
        <v>4</v>
      </c>
      <c r="E14" s="57">
        <v>5</v>
      </c>
      <c r="F14" s="57">
        <v>6</v>
      </c>
      <c r="G14" s="4"/>
    </row>
    <row r="15" spans="1:7" ht="19.5" customHeight="1" x14ac:dyDescent="0.3">
      <c r="A15" s="61" t="s">
        <v>10</v>
      </c>
      <c r="B15" s="62">
        <v>31538.48</v>
      </c>
      <c r="C15" s="62">
        <v>24008.880000000001</v>
      </c>
      <c r="D15" s="58">
        <v>7529.6</v>
      </c>
      <c r="E15" s="58">
        <v>131.36000000000001</v>
      </c>
      <c r="F15" s="13">
        <f>RANK(E15,$E$15:$E$24)</f>
        <v>3</v>
      </c>
      <c r="G15" s="4"/>
    </row>
    <row r="16" spans="1:7" ht="19.5" customHeight="1" x14ac:dyDescent="0.3">
      <c r="A16" s="61" t="s">
        <v>11</v>
      </c>
      <c r="B16" s="62">
        <v>16595.91</v>
      </c>
      <c r="C16" s="62">
        <v>13684.41</v>
      </c>
      <c r="D16" s="58">
        <v>2911.5</v>
      </c>
      <c r="E16" s="58">
        <v>121.28</v>
      </c>
      <c r="F16" s="13">
        <f t="shared" ref="F16:F24" si="0">RANK(E16,$E$15:$E$24)</f>
        <v>6</v>
      </c>
      <c r="G16" s="4"/>
    </row>
    <row r="17" spans="1:7" ht="19.5" customHeight="1" x14ac:dyDescent="0.3">
      <c r="A17" s="61" t="s">
        <v>12</v>
      </c>
      <c r="B17" s="62">
        <v>18359.16</v>
      </c>
      <c r="C17" s="62">
        <v>16162.31</v>
      </c>
      <c r="D17" s="58">
        <v>2196.85</v>
      </c>
      <c r="E17" s="58">
        <v>113.59</v>
      </c>
      <c r="F17" s="13">
        <f t="shared" si="0"/>
        <v>8</v>
      </c>
      <c r="G17" s="4"/>
    </row>
    <row r="18" spans="1:7" ht="19.5" customHeight="1" x14ac:dyDescent="0.3">
      <c r="A18" s="61" t="s">
        <v>13</v>
      </c>
      <c r="B18" s="62">
        <v>21159.67</v>
      </c>
      <c r="C18" s="62">
        <v>20736.509999999998</v>
      </c>
      <c r="D18" s="58">
        <v>423.16</v>
      </c>
      <c r="E18" s="58">
        <v>102.04</v>
      </c>
      <c r="F18" s="13">
        <f t="shared" si="0"/>
        <v>9</v>
      </c>
      <c r="G18" s="4"/>
    </row>
    <row r="19" spans="1:7" ht="19.5" customHeight="1" x14ac:dyDescent="0.3">
      <c r="A19" s="61" t="s">
        <v>14</v>
      </c>
      <c r="B19" s="62">
        <v>15841.75</v>
      </c>
      <c r="C19" s="62">
        <v>12967.42</v>
      </c>
      <c r="D19" s="58">
        <v>2874.33</v>
      </c>
      <c r="E19" s="58">
        <v>122.17</v>
      </c>
      <c r="F19" s="13">
        <f t="shared" si="0"/>
        <v>5</v>
      </c>
      <c r="G19" s="4"/>
    </row>
    <row r="20" spans="1:7" ht="19.5" customHeight="1" x14ac:dyDescent="0.3">
      <c r="A20" s="61" t="s">
        <v>15</v>
      </c>
      <c r="B20" s="62">
        <v>27984.65</v>
      </c>
      <c r="C20" s="62">
        <v>22716.35</v>
      </c>
      <c r="D20" s="58">
        <v>5268.3</v>
      </c>
      <c r="E20" s="58">
        <v>123.19</v>
      </c>
      <c r="F20" s="13">
        <f t="shared" si="0"/>
        <v>4</v>
      </c>
      <c r="G20" s="4"/>
    </row>
    <row r="21" spans="1:7" ht="19.5" customHeight="1" x14ac:dyDescent="0.3">
      <c r="A21" s="61" t="s">
        <v>16</v>
      </c>
      <c r="B21" s="62">
        <v>27999.22</v>
      </c>
      <c r="C21" s="62">
        <v>27595.5</v>
      </c>
      <c r="D21" s="58">
        <v>403.72</v>
      </c>
      <c r="E21" s="58">
        <v>101.46</v>
      </c>
      <c r="F21" s="13">
        <f t="shared" si="0"/>
        <v>10</v>
      </c>
      <c r="G21" s="4"/>
    </row>
    <row r="22" spans="1:7" ht="19.5" customHeight="1" x14ac:dyDescent="0.3">
      <c r="A22" s="61" t="s">
        <v>17</v>
      </c>
      <c r="B22" s="62">
        <v>70326.84</v>
      </c>
      <c r="C22" s="62">
        <v>52704.57</v>
      </c>
      <c r="D22" s="58">
        <v>17622.27</v>
      </c>
      <c r="E22" s="58">
        <v>133.44</v>
      </c>
      <c r="F22" s="13">
        <f t="shared" si="0"/>
        <v>2</v>
      </c>
      <c r="G22" s="4"/>
    </row>
    <row r="23" spans="1:7" ht="19.5" customHeight="1" x14ac:dyDescent="0.3">
      <c r="A23" s="61" t="s">
        <v>18</v>
      </c>
      <c r="B23" s="62">
        <v>19063.73</v>
      </c>
      <c r="C23" s="62">
        <v>11717.99</v>
      </c>
      <c r="D23" s="58">
        <v>7345.74</v>
      </c>
      <c r="E23" s="58">
        <v>162.69</v>
      </c>
      <c r="F23" s="13">
        <f t="shared" si="0"/>
        <v>1</v>
      </c>
      <c r="G23" s="4"/>
    </row>
    <row r="24" spans="1:7" ht="19.5" customHeight="1" x14ac:dyDescent="0.3">
      <c r="A24" s="61" t="s">
        <v>19</v>
      </c>
      <c r="B24" s="62">
        <v>19119.439999999999</v>
      </c>
      <c r="C24" s="62">
        <v>15986.82</v>
      </c>
      <c r="D24" s="58">
        <v>3132.62</v>
      </c>
      <c r="E24" s="58">
        <v>119.6</v>
      </c>
      <c r="F24" s="13">
        <f t="shared" si="0"/>
        <v>7</v>
      </c>
      <c r="G24" s="4"/>
    </row>
    <row r="25" spans="1:7" ht="19.5" customHeight="1" x14ac:dyDescent="0.3">
      <c r="A25" s="63" t="s">
        <v>22</v>
      </c>
      <c r="B25" s="64">
        <v>267988.84999999998</v>
      </c>
      <c r="C25" s="64">
        <v>218280.76</v>
      </c>
      <c r="D25" s="59">
        <v>49708.09</v>
      </c>
      <c r="E25" s="59">
        <v>122.77</v>
      </c>
      <c r="F25" s="58"/>
      <c r="G25" s="4"/>
    </row>
  </sheetData>
  <mergeCells count="10">
    <mergeCell ref="A2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zoomScaleSheetLayoutView="100" workbookViewId="0">
      <selection activeCell="A4" sqref="A4:F5"/>
    </sheetView>
  </sheetViews>
  <sheetFormatPr defaultRowHeight="18.75" x14ac:dyDescent="0.3"/>
  <cols>
    <col min="1" max="1" width="35.140625" style="45" customWidth="1"/>
    <col min="2" max="6" width="19" style="45" customWidth="1"/>
    <col min="7" max="7" width="9.140625" style="1" customWidth="1"/>
    <col min="8" max="16384" width="9.140625" style="1"/>
  </cols>
  <sheetData>
    <row r="1" spans="1:7" ht="15" customHeight="1" x14ac:dyDescent="0.3">
      <c r="A1" s="38"/>
      <c r="B1" s="38"/>
      <c r="C1" s="38"/>
      <c r="D1" s="38"/>
      <c r="E1" s="38"/>
      <c r="F1" s="38"/>
      <c r="G1" s="4"/>
    </row>
    <row r="2" spans="1:7" ht="15" customHeight="1" x14ac:dyDescent="0.3">
      <c r="A2" s="38"/>
      <c r="B2" s="38"/>
      <c r="C2" s="38"/>
      <c r="D2" s="38"/>
      <c r="E2" s="38"/>
      <c r="F2" s="38"/>
      <c r="G2" s="4"/>
    </row>
    <row r="3" spans="1:7" ht="15" customHeight="1" x14ac:dyDescent="0.3">
      <c r="A3" s="38"/>
      <c r="B3" s="38"/>
      <c r="C3" s="38"/>
      <c r="D3" s="38"/>
      <c r="E3" s="38"/>
      <c r="F3" s="38"/>
      <c r="G3" s="4"/>
    </row>
    <row r="4" spans="1:7" ht="15" customHeight="1" x14ac:dyDescent="0.25">
      <c r="A4" s="86" t="s">
        <v>42</v>
      </c>
      <c r="B4" s="131"/>
      <c r="C4" s="131"/>
      <c r="D4" s="131"/>
      <c r="E4" s="131"/>
      <c r="F4" s="131"/>
      <c r="G4" s="4"/>
    </row>
    <row r="5" spans="1:7" ht="15" customHeight="1" x14ac:dyDescent="0.25">
      <c r="A5" s="131"/>
      <c r="B5" s="131"/>
      <c r="C5" s="131"/>
      <c r="D5" s="131"/>
      <c r="E5" s="131"/>
      <c r="F5" s="131"/>
      <c r="G5" s="4"/>
    </row>
    <row r="6" spans="1:7" ht="15" customHeight="1" x14ac:dyDescent="0.3">
      <c r="A6" s="38"/>
      <c r="B6" s="38"/>
      <c r="C6" s="38"/>
      <c r="D6" s="38"/>
      <c r="E6" s="38"/>
      <c r="F6" s="38"/>
      <c r="G6" s="4"/>
    </row>
    <row r="7" spans="1:7" ht="15" customHeight="1" x14ac:dyDescent="0.25">
      <c r="A7" s="87" t="s">
        <v>0</v>
      </c>
      <c r="B7" s="88"/>
      <c r="C7" s="88"/>
      <c r="D7" s="88"/>
      <c r="E7" s="88"/>
      <c r="F7" s="88"/>
      <c r="G7" s="4"/>
    </row>
    <row r="8" spans="1:7" ht="15" customHeight="1" x14ac:dyDescent="0.3">
      <c r="A8" s="38"/>
      <c r="B8" s="38"/>
      <c r="C8" s="38"/>
      <c r="D8" s="38"/>
      <c r="E8" s="38"/>
      <c r="F8" s="38"/>
      <c r="G8" s="4"/>
    </row>
    <row r="9" spans="1:7" ht="15.2" customHeight="1" x14ac:dyDescent="0.25">
      <c r="A9" s="89" t="s">
        <v>1</v>
      </c>
      <c r="B9" s="90"/>
      <c r="C9" s="90"/>
      <c r="D9" s="90"/>
      <c r="E9" s="90"/>
      <c r="F9" s="90"/>
      <c r="G9" s="4"/>
    </row>
    <row r="10" spans="1:7" ht="15" customHeight="1" x14ac:dyDescent="0.3">
      <c r="A10" s="38"/>
      <c r="B10" s="38"/>
      <c r="C10" s="38"/>
      <c r="D10" s="38"/>
      <c r="E10" s="38"/>
      <c r="F10" s="38"/>
      <c r="G10" s="4"/>
    </row>
    <row r="11" spans="1:7" ht="15" customHeight="1" x14ac:dyDescent="0.3">
      <c r="A11" s="38" t="s">
        <v>2</v>
      </c>
      <c r="B11" s="38"/>
      <c r="C11" s="38"/>
      <c r="D11" s="38"/>
      <c r="E11" s="38"/>
      <c r="F11" s="38"/>
      <c r="G11" s="4"/>
    </row>
    <row r="12" spans="1:7" ht="15" customHeight="1" x14ac:dyDescent="0.3">
      <c r="A12" s="38"/>
      <c r="B12" s="38"/>
      <c r="C12" s="38"/>
      <c r="D12" s="38"/>
      <c r="E12" s="38"/>
      <c r="F12" s="38"/>
      <c r="G12" s="4"/>
    </row>
    <row r="13" spans="1:7" ht="15" customHeight="1" x14ac:dyDescent="0.25">
      <c r="A13" s="95" t="s">
        <v>3</v>
      </c>
      <c r="B13" s="132" t="s">
        <v>4</v>
      </c>
      <c r="C13" s="133"/>
      <c r="D13" s="95" t="s">
        <v>5</v>
      </c>
      <c r="E13" s="95" t="s">
        <v>6</v>
      </c>
      <c r="F13" s="95" t="s">
        <v>7</v>
      </c>
      <c r="G13" s="4"/>
    </row>
    <row r="14" spans="1:7" ht="15" customHeight="1" x14ac:dyDescent="0.25">
      <c r="A14" s="96"/>
      <c r="B14" s="133"/>
      <c r="C14" s="133"/>
      <c r="D14" s="96"/>
      <c r="E14" s="96"/>
      <c r="F14" s="96"/>
      <c r="G14" s="4"/>
    </row>
    <row r="15" spans="1:7" ht="15" customHeight="1" x14ac:dyDescent="0.25">
      <c r="A15" s="96"/>
      <c r="B15" s="95" t="s">
        <v>8</v>
      </c>
      <c r="C15" s="95" t="s">
        <v>9</v>
      </c>
      <c r="D15" s="96"/>
      <c r="E15" s="96"/>
      <c r="F15" s="96"/>
      <c r="G15" s="4"/>
    </row>
    <row r="16" spans="1:7" ht="57.75" customHeight="1" x14ac:dyDescent="0.25">
      <c r="A16" s="96"/>
      <c r="B16" s="96"/>
      <c r="C16" s="96"/>
      <c r="D16" s="96"/>
      <c r="E16" s="96"/>
      <c r="F16" s="96"/>
      <c r="G16" s="4"/>
    </row>
    <row r="17" spans="1:7" ht="15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4"/>
    </row>
    <row r="18" spans="1:7" ht="19.5" customHeight="1" x14ac:dyDescent="0.25">
      <c r="A18" s="40" t="s">
        <v>10</v>
      </c>
      <c r="B18" s="54">
        <v>2115.4499999999998</v>
      </c>
      <c r="C18" s="54">
        <v>2288.84</v>
      </c>
      <c r="D18" s="55">
        <v>-173.39</v>
      </c>
      <c r="E18" s="55">
        <v>92.42</v>
      </c>
      <c r="F18" s="13">
        <f>RANK(E18,$E$18:$E$27)</f>
        <v>9</v>
      </c>
      <c r="G18" s="4"/>
    </row>
    <row r="19" spans="1:7" ht="19.5" customHeight="1" x14ac:dyDescent="0.25">
      <c r="A19" s="40" t="s">
        <v>11</v>
      </c>
      <c r="B19" s="54">
        <v>1051.5</v>
      </c>
      <c r="C19" s="54">
        <v>829.44</v>
      </c>
      <c r="D19" s="55">
        <v>222.06</v>
      </c>
      <c r="E19" s="55">
        <v>126.77</v>
      </c>
      <c r="F19" s="13">
        <f t="shared" ref="F19:F27" si="0">RANK(E19,$E$18:$E$27)</f>
        <v>2</v>
      </c>
      <c r="G19" s="4"/>
    </row>
    <row r="20" spans="1:7" ht="19.5" customHeight="1" x14ac:dyDescent="0.25">
      <c r="A20" s="40" t="s">
        <v>12</v>
      </c>
      <c r="B20" s="54">
        <v>1930.58</v>
      </c>
      <c r="C20" s="54">
        <v>2475.94</v>
      </c>
      <c r="D20" s="55">
        <v>-545.36</v>
      </c>
      <c r="E20" s="55">
        <v>77.97</v>
      </c>
      <c r="F20" s="13">
        <f t="shared" si="0"/>
        <v>10</v>
      </c>
      <c r="G20" s="4"/>
    </row>
    <row r="21" spans="1:7" ht="19.5" customHeight="1" x14ac:dyDescent="0.25">
      <c r="A21" s="40" t="s">
        <v>13</v>
      </c>
      <c r="B21" s="54">
        <v>1935.94</v>
      </c>
      <c r="C21" s="54">
        <v>1788.52</v>
      </c>
      <c r="D21" s="55">
        <v>147.41999999999999</v>
      </c>
      <c r="E21" s="55">
        <v>108.24</v>
      </c>
      <c r="F21" s="13">
        <f t="shared" si="0"/>
        <v>5</v>
      </c>
      <c r="G21" s="4"/>
    </row>
    <row r="22" spans="1:7" ht="19.5" customHeight="1" x14ac:dyDescent="0.25">
      <c r="A22" s="40" t="s">
        <v>14</v>
      </c>
      <c r="B22" s="54">
        <v>3098.86</v>
      </c>
      <c r="C22" s="54">
        <v>2762.49</v>
      </c>
      <c r="D22" s="55">
        <v>336.37</v>
      </c>
      <c r="E22" s="55">
        <v>112.18</v>
      </c>
      <c r="F22" s="13">
        <f t="shared" si="0"/>
        <v>4</v>
      </c>
      <c r="G22" s="4"/>
    </row>
    <row r="23" spans="1:7" ht="19.5" customHeight="1" x14ac:dyDescent="0.25">
      <c r="A23" s="40" t="s">
        <v>15</v>
      </c>
      <c r="B23" s="54">
        <v>3658.59</v>
      </c>
      <c r="C23" s="54">
        <v>3677.14</v>
      </c>
      <c r="D23" s="55">
        <v>-18.55</v>
      </c>
      <c r="E23" s="55">
        <v>99.5</v>
      </c>
      <c r="F23" s="13">
        <f t="shared" si="0"/>
        <v>6</v>
      </c>
      <c r="G23" s="4"/>
    </row>
    <row r="24" spans="1:7" ht="19.5" customHeight="1" x14ac:dyDescent="0.25">
      <c r="A24" s="40" t="s">
        <v>16</v>
      </c>
      <c r="B24" s="54">
        <v>12411.46</v>
      </c>
      <c r="C24" s="54">
        <v>3234.12</v>
      </c>
      <c r="D24" s="55">
        <v>9177.34</v>
      </c>
      <c r="E24" s="55">
        <v>383.77</v>
      </c>
      <c r="F24" s="13">
        <f t="shared" si="0"/>
        <v>1</v>
      </c>
      <c r="G24" s="4"/>
    </row>
    <row r="25" spans="1:7" ht="19.5" customHeight="1" x14ac:dyDescent="0.25">
      <c r="A25" s="40" t="s">
        <v>17</v>
      </c>
      <c r="B25" s="54">
        <v>5476.52</v>
      </c>
      <c r="C25" s="54">
        <v>5565.31</v>
      </c>
      <c r="D25" s="55">
        <v>-88.79</v>
      </c>
      <c r="E25" s="55">
        <v>98.4</v>
      </c>
      <c r="F25" s="13">
        <f t="shared" si="0"/>
        <v>7</v>
      </c>
      <c r="G25" s="4"/>
    </row>
    <row r="26" spans="1:7" ht="19.5" customHeight="1" x14ac:dyDescent="0.25">
      <c r="A26" s="40" t="s">
        <v>18</v>
      </c>
      <c r="B26" s="54">
        <v>820.98</v>
      </c>
      <c r="C26" s="54">
        <v>715.94</v>
      </c>
      <c r="D26" s="55">
        <v>105.04</v>
      </c>
      <c r="E26" s="55">
        <v>114.67</v>
      </c>
      <c r="F26" s="13">
        <f t="shared" si="0"/>
        <v>3</v>
      </c>
      <c r="G26" s="4"/>
    </row>
    <row r="27" spans="1:7" ht="19.5" customHeight="1" x14ac:dyDescent="0.25">
      <c r="A27" s="40" t="s">
        <v>19</v>
      </c>
      <c r="B27" s="54">
        <v>2944.23</v>
      </c>
      <c r="C27" s="54">
        <v>3009.28</v>
      </c>
      <c r="D27" s="55">
        <v>-65.05</v>
      </c>
      <c r="E27" s="55">
        <v>97.84</v>
      </c>
      <c r="F27" s="13">
        <f t="shared" si="0"/>
        <v>8</v>
      </c>
      <c r="G27" s="4"/>
    </row>
    <row r="28" spans="1:7" ht="19.5" customHeight="1" x14ac:dyDescent="0.25">
      <c r="A28" s="43" t="s">
        <v>22</v>
      </c>
      <c r="B28" s="56">
        <v>35444.11</v>
      </c>
      <c r="C28" s="56">
        <v>26347.02</v>
      </c>
      <c r="D28" s="56">
        <v>9097.09</v>
      </c>
      <c r="E28" s="56">
        <v>134.53</v>
      </c>
      <c r="F28" s="56"/>
      <c r="G28" s="4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Normal="100" zoomScaleSheetLayoutView="100" workbookViewId="0">
      <selection sqref="A1:I2"/>
    </sheetView>
  </sheetViews>
  <sheetFormatPr defaultRowHeight="15" x14ac:dyDescent="0.25"/>
  <cols>
    <col min="1" max="1" width="30.7109375" style="1" customWidth="1"/>
    <col min="2" max="22" width="11.42578125" style="1" customWidth="1"/>
    <col min="23" max="16384" width="9.140625" style="1"/>
  </cols>
  <sheetData>
    <row r="1" spans="1:22" ht="15" customHeight="1" x14ac:dyDescent="0.25">
      <c r="A1" s="136" t="s">
        <v>45</v>
      </c>
      <c r="B1" s="79"/>
      <c r="C1" s="79"/>
      <c r="D1" s="79"/>
      <c r="E1" s="137"/>
      <c r="F1" s="137"/>
      <c r="G1" s="137"/>
      <c r="H1" s="137"/>
      <c r="I1" s="13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 x14ac:dyDescent="0.25">
      <c r="A2" s="79"/>
      <c r="B2" s="79"/>
      <c r="C2" s="79"/>
      <c r="D2" s="79"/>
      <c r="E2" s="137"/>
      <c r="F2" s="137"/>
      <c r="G2" s="137"/>
      <c r="H2" s="137"/>
      <c r="I2" s="13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</row>
    <row r="3" spans="1:22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2" customHeight="1" x14ac:dyDescent="0.25">
      <c r="A4" s="140"/>
      <c r="B4" s="141"/>
      <c r="C4" s="141"/>
      <c r="D4" s="14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</row>
    <row r="5" spans="1:22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 customHeight="1" x14ac:dyDescent="0.2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 customHeight="1" x14ac:dyDescent="0.25">
      <c r="A8" s="134" t="s">
        <v>3</v>
      </c>
      <c r="B8" s="142" t="s">
        <v>33</v>
      </c>
      <c r="C8" s="143"/>
      <c r="D8" s="143"/>
      <c r="E8" s="143"/>
      <c r="F8" s="146" t="s">
        <v>34</v>
      </c>
      <c r="G8" s="147"/>
      <c r="H8" s="147"/>
      <c r="I8" s="147"/>
      <c r="J8" s="148" t="s">
        <v>35</v>
      </c>
      <c r="K8" s="149"/>
      <c r="L8" s="149"/>
      <c r="M8" s="149"/>
      <c r="N8" s="138" t="s">
        <v>36</v>
      </c>
      <c r="O8" s="139"/>
      <c r="P8" s="139"/>
      <c r="Q8" s="139"/>
      <c r="R8" s="144" t="s">
        <v>37</v>
      </c>
      <c r="S8" s="145"/>
      <c r="T8" s="145"/>
      <c r="U8" s="145"/>
      <c r="V8" s="4"/>
    </row>
    <row r="9" spans="1:22" ht="15" customHeight="1" x14ac:dyDescent="0.25">
      <c r="A9" s="135"/>
      <c r="B9" s="143"/>
      <c r="C9" s="143"/>
      <c r="D9" s="143"/>
      <c r="E9" s="143"/>
      <c r="F9" s="147"/>
      <c r="G9" s="147"/>
      <c r="H9" s="147"/>
      <c r="I9" s="147"/>
      <c r="J9" s="149"/>
      <c r="K9" s="149"/>
      <c r="L9" s="149"/>
      <c r="M9" s="149"/>
      <c r="N9" s="139"/>
      <c r="O9" s="139"/>
      <c r="P9" s="139"/>
      <c r="Q9" s="139"/>
      <c r="R9" s="145"/>
      <c r="S9" s="145"/>
      <c r="T9" s="145"/>
      <c r="U9" s="145"/>
      <c r="V9" s="4"/>
    </row>
    <row r="10" spans="1:22" ht="15" customHeight="1" x14ac:dyDescent="0.25">
      <c r="A10" s="135"/>
      <c r="B10" s="134" t="s">
        <v>9</v>
      </c>
      <c r="C10" s="134" t="s">
        <v>8</v>
      </c>
      <c r="D10" s="134" t="s">
        <v>38</v>
      </c>
      <c r="E10" s="134" t="s">
        <v>39</v>
      </c>
      <c r="F10" s="134" t="s">
        <v>9</v>
      </c>
      <c r="G10" s="134" t="s">
        <v>8</v>
      </c>
      <c r="H10" s="134" t="s">
        <v>38</v>
      </c>
      <c r="I10" s="134" t="s">
        <v>39</v>
      </c>
      <c r="J10" s="134" t="s">
        <v>9</v>
      </c>
      <c r="K10" s="134" t="s">
        <v>8</v>
      </c>
      <c r="L10" s="134" t="s">
        <v>38</v>
      </c>
      <c r="M10" s="134" t="s">
        <v>39</v>
      </c>
      <c r="N10" s="134" t="s">
        <v>9</v>
      </c>
      <c r="O10" s="134" t="s">
        <v>8</v>
      </c>
      <c r="P10" s="134" t="s">
        <v>38</v>
      </c>
      <c r="Q10" s="134" t="s">
        <v>39</v>
      </c>
      <c r="R10" s="134" t="s">
        <v>9</v>
      </c>
      <c r="S10" s="134" t="s">
        <v>8</v>
      </c>
      <c r="T10" s="134" t="s">
        <v>38</v>
      </c>
      <c r="U10" s="134" t="s">
        <v>39</v>
      </c>
      <c r="V10" s="4"/>
    </row>
    <row r="11" spans="1:22" ht="57.75" customHeight="1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4"/>
    </row>
    <row r="12" spans="1:22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4"/>
    </row>
    <row r="13" spans="1:22" ht="15" customHeight="1" x14ac:dyDescent="0.25">
      <c r="A13" s="7" t="s">
        <v>10</v>
      </c>
      <c r="B13" s="9">
        <v>623.54999999999995</v>
      </c>
      <c r="C13" s="9">
        <v>650.16</v>
      </c>
      <c r="D13" s="10">
        <v>104.27</v>
      </c>
      <c r="E13" s="10">
        <v>26.61</v>
      </c>
      <c r="F13" s="9">
        <v>96.98</v>
      </c>
      <c r="G13" s="9">
        <v>351.46</v>
      </c>
      <c r="H13" s="10">
        <v>362.4</v>
      </c>
      <c r="I13" s="10">
        <v>254.48</v>
      </c>
      <c r="J13" s="9">
        <v>3838.06</v>
      </c>
      <c r="K13" s="9">
        <v>35313.32</v>
      </c>
      <c r="L13" s="10">
        <v>920.08</v>
      </c>
      <c r="M13" s="10">
        <v>31475.26</v>
      </c>
      <c r="N13" s="9">
        <v>40.049999999999997</v>
      </c>
      <c r="O13" s="9">
        <v>15.87</v>
      </c>
      <c r="P13" s="10">
        <v>39.630000000000003</v>
      </c>
      <c r="Q13" s="10">
        <v>-24.18</v>
      </c>
      <c r="R13" s="9">
        <v>369.18</v>
      </c>
      <c r="S13" s="9">
        <v>329.45</v>
      </c>
      <c r="T13" s="10">
        <v>89.24</v>
      </c>
      <c r="U13" s="10">
        <v>-39.729999999999997</v>
      </c>
      <c r="V13" s="4"/>
    </row>
    <row r="14" spans="1:22" ht="15" customHeight="1" x14ac:dyDescent="0.25">
      <c r="A14" s="7" t="s">
        <v>11</v>
      </c>
      <c r="B14" s="9">
        <v>95.73</v>
      </c>
      <c r="C14" s="9">
        <v>193.67</v>
      </c>
      <c r="D14" s="10">
        <v>202.31</v>
      </c>
      <c r="E14" s="10">
        <v>97.94</v>
      </c>
      <c r="F14" s="9">
        <v>41.56</v>
      </c>
      <c r="G14" s="9">
        <v>6.13</v>
      </c>
      <c r="H14" s="10">
        <v>14.75</v>
      </c>
      <c r="I14" s="10">
        <v>-35.43</v>
      </c>
      <c r="J14" s="9">
        <v>274.49</v>
      </c>
      <c r="K14" s="9">
        <v>103.83</v>
      </c>
      <c r="L14" s="10">
        <v>37.83</v>
      </c>
      <c r="M14" s="10">
        <v>-170.66</v>
      </c>
      <c r="N14" s="9" t="s">
        <v>30</v>
      </c>
      <c r="O14" s="9" t="s">
        <v>30</v>
      </c>
      <c r="P14" s="10" t="s">
        <v>30</v>
      </c>
      <c r="Q14" s="10" t="s">
        <v>30</v>
      </c>
      <c r="R14" s="9">
        <v>337.72</v>
      </c>
      <c r="S14" s="9">
        <v>50.55</v>
      </c>
      <c r="T14" s="10">
        <v>14.97</v>
      </c>
      <c r="U14" s="10">
        <v>-287.17</v>
      </c>
      <c r="V14" s="4"/>
    </row>
    <row r="15" spans="1:22" ht="15" customHeight="1" x14ac:dyDescent="0.25">
      <c r="A15" s="7" t="s">
        <v>12</v>
      </c>
      <c r="B15" s="9">
        <v>601.79999999999995</v>
      </c>
      <c r="C15" s="9">
        <v>514.33000000000004</v>
      </c>
      <c r="D15" s="10">
        <v>85.47</v>
      </c>
      <c r="E15" s="10">
        <v>-87.47</v>
      </c>
      <c r="F15" s="9">
        <v>169.33</v>
      </c>
      <c r="G15" s="9">
        <v>28.1</v>
      </c>
      <c r="H15" s="10">
        <v>16.59</v>
      </c>
      <c r="I15" s="10">
        <v>-141.22999999999999</v>
      </c>
      <c r="J15" s="9">
        <v>438.58</v>
      </c>
      <c r="K15" s="9" t="s">
        <v>30</v>
      </c>
      <c r="L15" s="10" t="s">
        <v>30</v>
      </c>
      <c r="M15" s="10">
        <v>-438.58</v>
      </c>
      <c r="N15" s="9">
        <v>622.80999999999995</v>
      </c>
      <c r="O15" s="9">
        <v>122.04</v>
      </c>
      <c r="P15" s="10">
        <v>19.600000000000001</v>
      </c>
      <c r="Q15" s="10">
        <v>-500.77</v>
      </c>
      <c r="R15" s="9">
        <v>378.02</v>
      </c>
      <c r="S15" s="9">
        <v>316.5</v>
      </c>
      <c r="T15" s="10">
        <v>83.73</v>
      </c>
      <c r="U15" s="10">
        <v>-61.52</v>
      </c>
      <c r="V15" s="4"/>
    </row>
    <row r="16" spans="1:22" ht="15" customHeight="1" x14ac:dyDescent="0.25">
      <c r="A16" s="7" t="s">
        <v>13</v>
      </c>
      <c r="B16" s="9">
        <v>705.45</v>
      </c>
      <c r="C16" s="9">
        <v>697.38</v>
      </c>
      <c r="D16" s="10">
        <v>98.86</v>
      </c>
      <c r="E16" s="10">
        <v>-8.07</v>
      </c>
      <c r="F16" s="9">
        <v>129.4</v>
      </c>
      <c r="G16" s="9">
        <v>34.82</v>
      </c>
      <c r="H16" s="10">
        <v>26.91</v>
      </c>
      <c r="I16" s="10">
        <v>-94.58</v>
      </c>
      <c r="J16" s="9" t="s">
        <v>30</v>
      </c>
      <c r="K16" s="9">
        <v>186.19</v>
      </c>
      <c r="L16" s="10" t="s">
        <v>30</v>
      </c>
      <c r="M16" s="10">
        <v>186.19</v>
      </c>
      <c r="N16" s="9">
        <v>572.91999999999996</v>
      </c>
      <c r="O16" s="9">
        <v>661.9</v>
      </c>
      <c r="P16" s="10">
        <v>115.53</v>
      </c>
      <c r="Q16" s="10">
        <v>88.98</v>
      </c>
      <c r="R16" s="9">
        <v>758.9</v>
      </c>
      <c r="S16" s="9">
        <v>303.11</v>
      </c>
      <c r="T16" s="10">
        <v>39.94</v>
      </c>
      <c r="U16" s="10">
        <v>-455.79</v>
      </c>
      <c r="V16" s="4"/>
    </row>
    <row r="17" spans="1:22" ht="15" customHeight="1" x14ac:dyDescent="0.25">
      <c r="A17" s="7" t="s">
        <v>14</v>
      </c>
      <c r="B17" s="9">
        <v>301.26</v>
      </c>
      <c r="C17" s="9">
        <v>430.62</v>
      </c>
      <c r="D17" s="10">
        <v>142.94</v>
      </c>
      <c r="E17" s="10">
        <v>129.36000000000001</v>
      </c>
      <c r="F17" s="9">
        <v>100.26</v>
      </c>
      <c r="G17" s="9">
        <v>77.48</v>
      </c>
      <c r="H17" s="10">
        <v>77.28</v>
      </c>
      <c r="I17" s="10">
        <v>-22.78</v>
      </c>
      <c r="J17" s="9">
        <v>64.11</v>
      </c>
      <c r="K17" s="9">
        <v>524.11</v>
      </c>
      <c r="L17" s="10">
        <v>817.52</v>
      </c>
      <c r="M17" s="10">
        <v>460</v>
      </c>
      <c r="N17" s="9">
        <v>137.43</v>
      </c>
      <c r="O17" s="9">
        <v>146.07</v>
      </c>
      <c r="P17" s="10">
        <v>106.29</v>
      </c>
      <c r="Q17" s="10">
        <v>8.64</v>
      </c>
      <c r="R17" s="9">
        <v>518.09</v>
      </c>
      <c r="S17" s="9">
        <v>423.99</v>
      </c>
      <c r="T17" s="10">
        <v>81.84</v>
      </c>
      <c r="U17" s="10">
        <v>-94.1</v>
      </c>
      <c r="V17" s="4"/>
    </row>
    <row r="18" spans="1:22" ht="15" customHeight="1" x14ac:dyDescent="0.25">
      <c r="A18" s="7" t="s">
        <v>15</v>
      </c>
      <c r="B18" s="9">
        <v>917.34</v>
      </c>
      <c r="C18" s="9">
        <v>1728.92</v>
      </c>
      <c r="D18" s="10">
        <v>188.47</v>
      </c>
      <c r="E18" s="10">
        <v>811.58</v>
      </c>
      <c r="F18" s="9">
        <v>190.35</v>
      </c>
      <c r="G18" s="9">
        <v>130.75</v>
      </c>
      <c r="H18" s="10">
        <v>68.69</v>
      </c>
      <c r="I18" s="10">
        <v>-59.6</v>
      </c>
      <c r="J18" s="9">
        <v>65.62</v>
      </c>
      <c r="K18" s="9">
        <v>71.94</v>
      </c>
      <c r="L18" s="10">
        <v>109.63</v>
      </c>
      <c r="M18" s="10">
        <v>6.32</v>
      </c>
      <c r="N18" s="9">
        <v>113.68</v>
      </c>
      <c r="O18" s="9">
        <v>364.5</v>
      </c>
      <c r="P18" s="10">
        <v>320.64</v>
      </c>
      <c r="Q18" s="10">
        <v>250.82</v>
      </c>
      <c r="R18" s="9">
        <v>272.23</v>
      </c>
      <c r="S18" s="9">
        <v>1111.1500000000001</v>
      </c>
      <c r="T18" s="10">
        <v>408.17</v>
      </c>
      <c r="U18" s="10">
        <v>838.92</v>
      </c>
      <c r="V18" s="4"/>
    </row>
    <row r="19" spans="1:22" ht="15" customHeight="1" x14ac:dyDescent="0.25">
      <c r="A19" s="7" t="s">
        <v>16</v>
      </c>
      <c r="B19" s="9">
        <v>1158.22</v>
      </c>
      <c r="C19" s="9">
        <v>557.73</v>
      </c>
      <c r="D19" s="10">
        <v>48.15</v>
      </c>
      <c r="E19" s="10">
        <v>-600.49</v>
      </c>
      <c r="F19" s="9">
        <v>123.16</v>
      </c>
      <c r="G19" s="9">
        <v>45.49</v>
      </c>
      <c r="H19" s="10">
        <v>36.94</v>
      </c>
      <c r="I19" s="10">
        <v>-77.67</v>
      </c>
      <c r="J19" s="9">
        <v>598.79</v>
      </c>
      <c r="K19" s="9">
        <v>1246.97</v>
      </c>
      <c r="L19" s="10">
        <v>208.25</v>
      </c>
      <c r="M19" s="10">
        <v>648.17999999999995</v>
      </c>
      <c r="N19" s="9">
        <v>306.51</v>
      </c>
      <c r="O19" s="9">
        <v>47.07</v>
      </c>
      <c r="P19" s="10">
        <v>15.36</v>
      </c>
      <c r="Q19" s="10">
        <v>-259.44</v>
      </c>
      <c r="R19" s="9">
        <v>609.22</v>
      </c>
      <c r="S19" s="9">
        <v>150.01</v>
      </c>
      <c r="T19" s="10">
        <v>24.62</v>
      </c>
      <c r="U19" s="10">
        <v>-459.21</v>
      </c>
      <c r="V19" s="4"/>
    </row>
    <row r="20" spans="1:22" ht="15" customHeight="1" x14ac:dyDescent="0.25">
      <c r="A20" s="7" t="s">
        <v>17</v>
      </c>
      <c r="B20" s="9">
        <v>4679.46</v>
      </c>
      <c r="C20" s="9">
        <v>4227.8500000000004</v>
      </c>
      <c r="D20" s="10">
        <v>90.35</v>
      </c>
      <c r="E20" s="10">
        <v>-451.61</v>
      </c>
      <c r="F20" s="9">
        <v>1442.23</v>
      </c>
      <c r="G20" s="9">
        <v>372.94</v>
      </c>
      <c r="H20" s="10">
        <v>25.86</v>
      </c>
      <c r="I20" s="10">
        <v>-1069.29</v>
      </c>
      <c r="J20" s="9">
        <v>106.17</v>
      </c>
      <c r="K20" s="9">
        <v>907.04</v>
      </c>
      <c r="L20" s="10">
        <v>854.33</v>
      </c>
      <c r="M20" s="10">
        <v>800.87</v>
      </c>
      <c r="N20" s="9">
        <v>3305.75</v>
      </c>
      <c r="O20" s="9">
        <v>7835.24</v>
      </c>
      <c r="P20" s="10">
        <v>237.02</v>
      </c>
      <c r="Q20" s="10">
        <v>4529.49</v>
      </c>
      <c r="R20" s="9">
        <v>603.62</v>
      </c>
      <c r="S20" s="9">
        <v>619.41</v>
      </c>
      <c r="T20" s="10">
        <v>102.62</v>
      </c>
      <c r="U20" s="10">
        <v>15.79</v>
      </c>
      <c r="V20" s="4"/>
    </row>
    <row r="21" spans="1:22" ht="15" customHeight="1" x14ac:dyDescent="0.25">
      <c r="A21" s="7" t="s">
        <v>18</v>
      </c>
      <c r="B21" s="9">
        <v>168.65</v>
      </c>
      <c r="C21" s="9">
        <v>110.7</v>
      </c>
      <c r="D21" s="10">
        <v>65.64</v>
      </c>
      <c r="E21" s="10">
        <v>-57.95</v>
      </c>
      <c r="F21" s="9">
        <v>27.18</v>
      </c>
      <c r="G21" s="9">
        <v>14.6</v>
      </c>
      <c r="H21" s="10">
        <v>53.72</v>
      </c>
      <c r="I21" s="10">
        <v>-12.58</v>
      </c>
      <c r="J21" s="9">
        <v>907.58</v>
      </c>
      <c r="K21" s="9">
        <v>5.5</v>
      </c>
      <c r="L21" s="10">
        <v>0.61</v>
      </c>
      <c r="M21" s="10">
        <v>-902.08</v>
      </c>
      <c r="N21" s="9">
        <v>54.89</v>
      </c>
      <c r="O21" s="9">
        <v>675</v>
      </c>
      <c r="P21" s="10">
        <v>1229.73</v>
      </c>
      <c r="Q21" s="10">
        <v>620.11</v>
      </c>
      <c r="R21" s="9">
        <v>455.24</v>
      </c>
      <c r="S21" s="9">
        <v>84.86</v>
      </c>
      <c r="T21" s="10">
        <v>18.64</v>
      </c>
      <c r="U21" s="10">
        <v>-370.38</v>
      </c>
      <c r="V21" s="4"/>
    </row>
    <row r="22" spans="1:22" ht="15" customHeight="1" x14ac:dyDescent="0.25">
      <c r="A22" s="7" t="s">
        <v>19</v>
      </c>
      <c r="B22" s="9">
        <v>2821.03</v>
      </c>
      <c r="C22" s="9">
        <v>4649.87</v>
      </c>
      <c r="D22" s="10">
        <v>164.83</v>
      </c>
      <c r="E22" s="10">
        <v>1828.84</v>
      </c>
      <c r="F22" s="9">
        <v>91.43</v>
      </c>
      <c r="G22" s="9">
        <v>51.92</v>
      </c>
      <c r="H22" s="10">
        <v>56.79</v>
      </c>
      <c r="I22" s="10">
        <v>-39.51</v>
      </c>
      <c r="J22" s="9">
        <v>106.83</v>
      </c>
      <c r="K22" s="9">
        <v>261.37</v>
      </c>
      <c r="L22" s="10">
        <v>244.66</v>
      </c>
      <c r="M22" s="10">
        <v>154.54</v>
      </c>
      <c r="N22" s="9">
        <v>2213.6799999999998</v>
      </c>
      <c r="O22" s="9">
        <v>633.66999999999996</v>
      </c>
      <c r="P22" s="10">
        <v>28.63</v>
      </c>
      <c r="Q22" s="10">
        <v>-1580.01</v>
      </c>
      <c r="R22" s="9">
        <v>368.57</v>
      </c>
      <c r="S22" s="9">
        <v>228.99</v>
      </c>
      <c r="T22" s="10">
        <v>62.13</v>
      </c>
      <c r="U22" s="10">
        <v>-139.58000000000001</v>
      </c>
      <c r="V22" s="4"/>
    </row>
    <row r="23" spans="1:22" ht="15" customHeight="1" x14ac:dyDescent="0.25">
      <c r="A23" s="8" t="s">
        <v>28</v>
      </c>
      <c r="B23" s="11">
        <v>12072.49</v>
      </c>
      <c r="C23" s="11">
        <v>13761.23</v>
      </c>
      <c r="D23" s="11" t="s">
        <v>30</v>
      </c>
      <c r="E23" s="11" t="s">
        <v>30</v>
      </c>
      <c r="F23" s="12">
        <v>2411.88</v>
      </c>
      <c r="G23" s="12">
        <v>1113.69</v>
      </c>
      <c r="H23" s="11" t="s">
        <v>30</v>
      </c>
      <c r="I23" s="11" t="s">
        <v>30</v>
      </c>
      <c r="J23" s="12">
        <v>6400.23</v>
      </c>
      <c r="K23" s="12">
        <v>38620.269999999997</v>
      </c>
      <c r="L23" s="11" t="s">
        <v>30</v>
      </c>
      <c r="M23" s="11" t="s">
        <v>30</v>
      </c>
      <c r="N23" s="12">
        <v>7367.72</v>
      </c>
      <c r="O23" s="12">
        <v>10501.36</v>
      </c>
      <c r="P23" s="11" t="s">
        <v>30</v>
      </c>
      <c r="Q23" s="11" t="s">
        <v>30</v>
      </c>
      <c r="R23" s="12">
        <v>4670.79</v>
      </c>
      <c r="S23" s="12">
        <v>3618.02</v>
      </c>
      <c r="T23" s="11" t="s">
        <v>30</v>
      </c>
      <c r="U23" s="11" t="s">
        <v>30</v>
      </c>
      <c r="V23" s="4"/>
    </row>
    <row r="24" spans="1:22" ht="15" customHeight="1" x14ac:dyDescent="0.25">
      <c r="A24" s="7" t="s">
        <v>29</v>
      </c>
      <c r="B24" s="9">
        <v>3291.27</v>
      </c>
      <c r="C24" s="9">
        <v>2426.2399999999998</v>
      </c>
      <c r="D24" s="10">
        <v>73.72</v>
      </c>
      <c r="E24" s="10">
        <v>-865.03</v>
      </c>
      <c r="F24" s="9">
        <v>42.39</v>
      </c>
      <c r="G24" s="9">
        <v>44.73</v>
      </c>
      <c r="H24" s="10">
        <v>105.52</v>
      </c>
      <c r="I24" s="10">
        <v>2.34</v>
      </c>
      <c r="J24" s="9">
        <v>3.05</v>
      </c>
      <c r="K24" s="9">
        <v>120.88</v>
      </c>
      <c r="L24" s="10">
        <v>3963.28</v>
      </c>
      <c r="M24" s="10">
        <v>117.83</v>
      </c>
      <c r="N24" s="9">
        <v>1224.43</v>
      </c>
      <c r="O24" s="9">
        <v>915.56</v>
      </c>
      <c r="P24" s="10">
        <v>74.77</v>
      </c>
      <c r="Q24" s="10">
        <v>-308.87</v>
      </c>
      <c r="R24" s="9">
        <v>16747.240000000002</v>
      </c>
      <c r="S24" s="9">
        <v>5499.45</v>
      </c>
      <c r="T24" s="10">
        <v>32.840000000000003</v>
      </c>
      <c r="U24" s="10">
        <v>-11247.79</v>
      </c>
      <c r="V24" s="4"/>
    </row>
    <row r="25" spans="1:22" ht="15" customHeight="1" x14ac:dyDescent="0.25">
      <c r="A25" s="8" t="s">
        <v>31</v>
      </c>
      <c r="B25" s="11">
        <v>15363.76</v>
      </c>
      <c r="C25" s="11">
        <v>16187.47</v>
      </c>
      <c r="D25" s="11" t="s">
        <v>30</v>
      </c>
      <c r="E25" s="11" t="s">
        <v>30</v>
      </c>
      <c r="F25" s="12">
        <v>2454.27</v>
      </c>
      <c r="G25" s="12">
        <v>1158.42</v>
      </c>
      <c r="H25" s="11" t="s">
        <v>30</v>
      </c>
      <c r="I25" s="11" t="s">
        <v>30</v>
      </c>
      <c r="J25" s="12">
        <v>6403.28</v>
      </c>
      <c r="K25" s="12">
        <v>38741.15</v>
      </c>
      <c r="L25" s="11" t="s">
        <v>30</v>
      </c>
      <c r="M25" s="11" t="s">
        <v>30</v>
      </c>
      <c r="N25" s="12">
        <v>8592.15</v>
      </c>
      <c r="O25" s="12">
        <v>11416.92</v>
      </c>
      <c r="P25" s="11" t="s">
        <v>30</v>
      </c>
      <c r="Q25" s="11" t="s">
        <v>30</v>
      </c>
      <c r="R25" s="12">
        <v>21418.03</v>
      </c>
      <c r="S25" s="12">
        <v>9117.4699999999993</v>
      </c>
      <c r="T25" s="11" t="s">
        <v>30</v>
      </c>
      <c r="U25" s="11" t="s">
        <v>30</v>
      </c>
      <c r="V25" s="4"/>
    </row>
  </sheetData>
  <mergeCells count="28">
    <mergeCell ref="S10:S11"/>
    <mergeCell ref="T10:T11"/>
    <mergeCell ref="U10:U11"/>
    <mergeCell ref="A8:A11"/>
    <mergeCell ref="A4:D4"/>
    <mergeCell ref="B8:E9"/>
    <mergeCell ref="B10:B11"/>
    <mergeCell ref="C10:C11"/>
    <mergeCell ref="D10:D11"/>
    <mergeCell ref="E10:E11"/>
    <mergeCell ref="F10:F11"/>
    <mergeCell ref="R8:U9"/>
    <mergeCell ref="F8:I9"/>
    <mergeCell ref="J8:M9"/>
    <mergeCell ref="R10:R11"/>
    <mergeCell ref="A1:I2"/>
    <mergeCell ref="N8:Q9"/>
    <mergeCell ref="M10:M11"/>
    <mergeCell ref="G10:G11"/>
    <mergeCell ref="H10:H11"/>
    <mergeCell ref="I10:I11"/>
    <mergeCell ref="J10:J11"/>
    <mergeCell ref="K10:K11"/>
    <mergeCell ref="L10:L11"/>
    <mergeCell ref="N10:N11"/>
    <mergeCell ref="O10:O11"/>
    <mergeCell ref="P10:P11"/>
    <mergeCell ref="Q10:Q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3C68CC6-BF75-44AA-B861-5709A9132D0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2020-05-25T03:19:17Z</cp:lastPrinted>
  <dcterms:created xsi:type="dcterms:W3CDTF">2020-04-15T10:30:47Z</dcterms:created>
  <dcterms:modified xsi:type="dcterms:W3CDTF">2020-05-25T03:23:53Z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19.2.2.31593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