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<sst xmlns="http://schemas.openxmlformats.org/spreadsheetml/2006/main" count="56" uniqueCount="46">
  <si>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</si>
  <si>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</si>
  <si>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</si>
  <si>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</si>
  <si>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</si>
  <si>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</si>
  <si>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</si>
  <si>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</si>
  <si>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</si>
  <si>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</si>
  <si>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</si>
  <si>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</si>
  <si>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</si>
  <si>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</si>
  <si>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 xml:space="preserve">Информация об исполнении консолидированного бюджета Республики Алтай на 01.02.2019 года </t>
  </si>
  <si>
    <t>Фактическое поступление по состоянию на 01.02.2019 г., тыс.руб.</t>
  </si>
  <si>
    <t>Фактическое поступление по состоянию на 01.02.2018 г., тыс.руб.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</si>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</sst>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175" fontId="3" fillId="0" borderId="10" xfId="52" applyNumberFormat="1" applyFont="1" applyFill="1" applyBorder="1" applyAlignment="1">
      <alignment vertical="top"/>
      <protection/>
    </xf>
    <xf numFmtId="175" fontId="6" fillId="0" borderId="10" xfId="52" applyNumberFormat="1" applyFont="1" applyFill="1" applyBorder="1" applyAlignment="1">
      <alignment vertical="top"/>
      <protection/>
    </xf>
    <xf numFmtId="175" fontId="6" fillId="0" borderId="10" xfId="59" applyNumberFormat="1" applyFont="1" applyFill="1" applyBorder="1" applyAlignment="1">
      <alignment vertical="top"/>
    </xf>
    <xf numFmtId="175" fontId="24" fillId="0" borderId="10" xfId="52" applyNumberFormat="1" applyFont="1" applyFill="1" applyBorder="1" applyAlignment="1">
      <alignment vertical="top"/>
      <protection/>
    </xf>
    <xf numFmtId="175" fontId="24" fillId="0" borderId="10" xfId="59" applyNumberFormat="1" applyFont="1" applyFill="1" applyBorder="1" applyAlignment="1">
      <alignment vertical="top"/>
    </xf>
    <xf numFmtId="175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vertical="top" wrapText="1"/>
    </xf>
    <xf numFmtId="179" fontId="4" fillId="0" borderId="10" xfId="52" applyNumberFormat="1" applyFont="1" applyFill="1" applyBorder="1" applyAlignment="1">
      <alignment vertical="top" wrapText="1"/>
      <protection/>
    </xf>
    <xf numFmtId="180" fontId="6" fillId="0" borderId="0" xfId="0" applyNumberFormat="1" applyFont="1" applyFill="1" applyAlignment="1">
      <alignment/>
    </xf>
    <xf numFmtId="179" fontId="23" fillId="0" borderId="10" xfId="52" applyNumberFormat="1" applyFont="1" applyFill="1" applyBorder="1" applyAlignment="1">
      <alignment vertical="top" wrapText="1"/>
      <protection/>
    </xf>
    <xf numFmtId="173" fontId="24" fillId="0" borderId="10" xfId="52" applyNumberFormat="1" applyFont="1" applyFill="1" applyBorder="1" applyAlignment="1">
      <alignment vertical="top"/>
      <protection/>
    </xf>
    <xf numFmtId="173" fontId="24" fillId="0" borderId="10" xfId="59" applyNumberFormat="1" applyFont="1" applyFill="1" applyBorder="1" applyAlignment="1">
      <alignment vertical="top"/>
    </xf>
    <xf numFmtId="179" fontId="4" fillId="6" borderId="10" xfId="52" applyNumberFormat="1" applyFont="1" applyFill="1" applyBorder="1" applyAlignment="1">
      <alignment vertical="top" wrapText="1"/>
      <protection/>
    </xf>
    <xf numFmtId="173" fontId="6" fillId="6" borderId="10" xfId="52" applyNumberFormat="1" applyFont="1" applyFill="1" applyBorder="1" applyAlignment="1">
      <alignment vertical="top"/>
      <protection/>
    </xf>
    <xf numFmtId="175" fontId="6" fillId="6" borderId="10" xfId="52" applyNumberFormat="1" applyFont="1" applyFill="1" applyBorder="1" applyAlignment="1">
      <alignment vertical="top"/>
      <protection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5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5" fontId="3" fillId="4" borderId="10" xfId="52" applyNumberFormat="1" applyFont="1" applyFill="1" applyBorder="1" applyAlignment="1">
      <alignment vertical="top"/>
      <protection/>
    </xf>
    <xf numFmtId="175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C16" sqref="C16"/>
    </sheetView>
  </sheetViews>
  <sheetFormatPr defaultColWidth="9.140625" defaultRowHeight="15"/>
  <cols>
    <col min="1" max="1" width="30.57421875" style="2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2" customWidth="1"/>
    <col min="6" max="7" width="16.28125" style="2" bestFit="1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">
      <c r="A2" s="24"/>
      <c r="B2" s="1" t="s">
        <v>14</v>
      </c>
      <c r="E2" s="25"/>
      <c r="F2" s="25"/>
      <c r="G2" s="25"/>
      <c r="H2" s="25"/>
      <c r="I2" s="25"/>
    </row>
    <row r="4" spans="1:13" ht="27.75" customHeight="1">
      <c r="A4" s="26" t="s">
        <v>0</v>
      </c>
      <c r="B4" s="8" t="s">
        <v>15</v>
      </c>
      <c r="C4" s="9"/>
      <c r="D4" s="10"/>
      <c r="E4" s="8" t="s">
        <v>16</v>
      </c>
      <c r="F4" s="9"/>
      <c r="G4" s="10"/>
      <c r="H4" s="27" t="s">
        <v>1</v>
      </c>
      <c r="I4" s="28"/>
      <c r="J4" s="29"/>
      <c r="K4" s="8" t="s">
        <v>17</v>
      </c>
      <c r="L4" s="9"/>
      <c r="M4" s="10"/>
    </row>
    <row r="5" spans="1:13" ht="20.25" customHeight="1">
      <c r="A5" s="26"/>
      <c r="B5" s="11" t="s">
        <v>2</v>
      </c>
      <c r="C5" s="11" t="s">
        <v>3</v>
      </c>
      <c r="D5" s="11"/>
      <c r="E5" s="11" t="s">
        <v>2</v>
      </c>
      <c r="F5" s="11" t="s">
        <v>3</v>
      </c>
      <c r="G5" s="11"/>
      <c r="H5" s="11" t="s">
        <v>2</v>
      </c>
      <c r="I5" s="11" t="s">
        <v>3</v>
      </c>
      <c r="J5" s="11"/>
      <c r="K5" s="11" t="s">
        <v>2</v>
      </c>
      <c r="L5" s="11" t="s">
        <v>3</v>
      </c>
      <c r="M5" s="11"/>
    </row>
    <row r="6" spans="1:13" ht="18.75" customHeight="1">
      <c r="A6" s="30"/>
      <c r="B6" s="12"/>
      <c r="C6" s="3" t="s">
        <v>11</v>
      </c>
      <c r="D6" s="3" t="s">
        <v>4</v>
      </c>
      <c r="E6" s="12"/>
      <c r="F6" s="3" t="s">
        <v>11</v>
      </c>
      <c r="G6" s="3" t="s">
        <v>4</v>
      </c>
      <c r="H6" s="12"/>
      <c r="I6" s="3" t="s">
        <v>5</v>
      </c>
      <c r="J6" s="3" t="s">
        <v>6</v>
      </c>
      <c r="K6" s="12"/>
      <c r="L6" s="3" t="s">
        <v>5</v>
      </c>
      <c r="M6" s="3" t="s">
        <v>6</v>
      </c>
    </row>
    <row r="7" spans="1:13" ht="24">
      <c r="A7" s="36" t="s">
        <v>18</v>
      </c>
      <c r="B7" s="37">
        <v>364194.40375999996</v>
      </c>
      <c r="C7" s="37">
        <v>233272.70231</v>
      </c>
      <c r="D7" s="37">
        <v>130921.70145</v>
      </c>
      <c r="E7" s="38">
        <v>270002.767</v>
      </c>
      <c r="F7" s="38">
        <v>168364.827</v>
      </c>
      <c r="G7" s="38">
        <v>101637.93999999999</v>
      </c>
      <c r="H7" s="5">
        <f>B7/E7*100</f>
        <v>134.88543388149793</v>
      </c>
      <c r="I7" s="5">
        <f>C7/F7*100</f>
        <v>138.55192112661393</v>
      </c>
      <c r="J7" s="5">
        <f>D7/G7*100</f>
        <v>128.81184078504543</v>
      </c>
      <c r="K7" s="5">
        <f>B7-E7</f>
        <v>94191.63675999996</v>
      </c>
      <c r="L7" s="5">
        <f>C7-F7</f>
        <v>64907.87531</v>
      </c>
      <c r="M7" s="5">
        <f>D7-G7</f>
        <v>29283.761450000005</v>
      </c>
    </row>
    <row r="8" spans="1:13" s="4" customFormat="1" ht="22.5">
      <c r="A8" s="13" t="s">
        <v>13</v>
      </c>
      <c r="B8" s="14">
        <v>362002.56675999996</v>
      </c>
      <c r="C8" s="14">
        <v>231990.32531</v>
      </c>
      <c r="D8" s="14">
        <v>130012.24145</v>
      </c>
      <c r="E8" s="18">
        <v>269885.79</v>
      </c>
      <c r="F8" s="18">
        <v>168413.519</v>
      </c>
      <c r="G8" s="18">
        <v>101472.271</v>
      </c>
      <c r="H8" s="6">
        <f aca="true" t="shared" si="0" ref="H8:H40">B8/E8*100</f>
        <v>134.13176246144712</v>
      </c>
      <c r="I8" s="6">
        <f aca="true" t="shared" si="1" ref="I8:I40">C8/F8*100</f>
        <v>137.75041735812195</v>
      </c>
      <c r="J8" s="6">
        <f aca="true" t="shared" si="2" ref="J8:J40">D8/G8*100</f>
        <v>128.12588125676226</v>
      </c>
      <c r="K8" s="6">
        <f aca="true" t="shared" si="3" ref="K8:K40">B8-E8</f>
        <v>92116.77675999998</v>
      </c>
      <c r="L8" s="6">
        <f aca="true" t="shared" si="4" ref="L8:L40">C8-F8</f>
        <v>63576.806309999985</v>
      </c>
      <c r="M8" s="6">
        <f aca="true" t="shared" si="5" ref="M8:M40">D8-G8</f>
        <v>28539.970450000008</v>
      </c>
    </row>
    <row r="9" spans="1:13" ht="15">
      <c r="A9" s="39" t="s">
        <v>7</v>
      </c>
      <c r="B9" s="40">
        <v>326926.90484</v>
      </c>
      <c r="C9" s="40">
        <v>218717.67239</v>
      </c>
      <c r="D9" s="40">
        <v>108209.23245</v>
      </c>
      <c r="E9" s="41">
        <v>241107.08699999997</v>
      </c>
      <c r="F9" s="41">
        <v>154116.794</v>
      </c>
      <c r="G9" s="41">
        <v>86990.29299999999</v>
      </c>
      <c r="H9" s="42">
        <f t="shared" si="0"/>
        <v>135.59406689692204</v>
      </c>
      <c r="I9" s="42">
        <f t="shared" si="1"/>
        <v>141.91683249652857</v>
      </c>
      <c r="J9" s="42">
        <f t="shared" si="2"/>
        <v>124.39230713937243</v>
      </c>
      <c r="K9" s="42">
        <f t="shared" si="3"/>
        <v>85819.81784</v>
      </c>
      <c r="L9" s="42">
        <f t="shared" si="4"/>
        <v>64600.87839</v>
      </c>
      <c r="M9" s="42">
        <f t="shared" si="5"/>
        <v>21218.939450000005</v>
      </c>
    </row>
    <row r="10" spans="1:13" ht="15">
      <c r="A10" s="31" t="s">
        <v>19</v>
      </c>
      <c r="B10" s="15">
        <v>45495.687</v>
      </c>
      <c r="C10" s="32">
        <v>45495.687</v>
      </c>
      <c r="D10" s="16"/>
      <c r="E10" s="19">
        <v>34683.024</v>
      </c>
      <c r="F10" s="20">
        <v>34683.024</v>
      </c>
      <c r="G10" s="20"/>
      <c r="H10" s="7">
        <f t="shared" si="0"/>
        <v>131.17566392134665</v>
      </c>
      <c r="I10" s="7">
        <f t="shared" si="1"/>
        <v>131.17566392134665</v>
      </c>
      <c r="J10" s="7"/>
      <c r="K10" s="7">
        <f t="shared" si="3"/>
        <v>10812.663</v>
      </c>
      <c r="L10" s="7">
        <f t="shared" si="4"/>
        <v>10812.663</v>
      </c>
      <c r="M10" s="7">
        <f t="shared" si="5"/>
        <v>0</v>
      </c>
    </row>
    <row r="11" spans="1:13" ht="15">
      <c r="A11" s="31" t="s">
        <v>20</v>
      </c>
      <c r="B11" s="15">
        <v>135470.348</v>
      </c>
      <c r="C11" s="16">
        <v>78480.644</v>
      </c>
      <c r="D11" s="16">
        <v>56989.704</v>
      </c>
      <c r="E11" s="19">
        <v>100036.026</v>
      </c>
      <c r="F11" s="20">
        <v>58308.954</v>
      </c>
      <c r="G11" s="20">
        <v>41727.072</v>
      </c>
      <c r="H11" s="7">
        <f t="shared" si="0"/>
        <v>135.42156102842392</v>
      </c>
      <c r="I11" s="7">
        <f t="shared" si="1"/>
        <v>134.59449812802336</v>
      </c>
      <c r="J11" s="7">
        <f t="shared" si="2"/>
        <v>136.57728967898825</v>
      </c>
      <c r="K11" s="7">
        <f t="shared" si="3"/>
        <v>35434.322</v>
      </c>
      <c r="L11" s="7">
        <f t="shared" si="4"/>
        <v>20171.690000000002</v>
      </c>
      <c r="M11" s="7">
        <f t="shared" si="5"/>
        <v>15262.631999999998</v>
      </c>
    </row>
    <row r="12" spans="1:13" s="4" customFormat="1" ht="22.5">
      <c r="A12" s="13" t="s">
        <v>21</v>
      </c>
      <c r="B12" s="14">
        <v>92997.60999999999</v>
      </c>
      <c r="C12" s="17">
        <v>85065.24799999999</v>
      </c>
      <c r="D12" s="17">
        <v>7932.362</v>
      </c>
      <c r="E12" s="18">
        <v>58594.632999999994</v>
      </c>
      <c r="F12" s="23">
        <v>53113.393</v>
      </c>
      <c r="G12" s="23">
        <v>5481.24</v>
      </c>
      <c r="H12" s="6">
        <f t="shared" si="0"/>
        <v>158.7135292749423</v>
      </c>
      <c r="I12" s="6">
        <f t="shared" si="1"/>
        <v>160.15781179711112</v>
      </c>
      <c r="J12" s="6">
        <f t="shared" si="2"/>
        <v>144.7183848910101</v>
      </c>
      <c r="K12" s="6">
        <f t="shared" si="3"/>
        <v>34402.97699999999</v>
      </c>
      <c r="L12" s="6">
        <f t="shared" si="4"/>
        <v>31951.854999999996</v>
      </c>
      <c r="M12" s="6">
        <f t="shared" si="5"/>
        <v>2451.1220000000003</v>
      </c>
    </row>
    <row r="13" spans="1:13" ht="15">
      <c r="A13" s="33" t="s">
        <v>22</v>
      </c>
      <c r="B13" s="34">
        <v>79323.62299999999</v>
      </c>
      <c r="C13" s="35">
        <v>71391.261</v>
      </c>
      <c r="D13" s="35">
        <v>7932.362</v>
      </c>
      <c r="E13" s="21">
        <v>54812.399999999994</v>
      </c>
      <c r="F13" s="22">
        <v>49331.159999999996</v>
      </c>
      <c r="G13" s="22">
        <v>5481.24</v>
      </c>
      <c r="H13" s="7">
        <f t="shared" si="0"/>
        <v>144.71839036422415</v>
      </c>
      <c r="I13" s="7">
        <f t="shared" si="1"/>
        <v>144.71839097235906</v>
      </c>
      <c r="J13" s="7">
        <f t="shared" si="2"/>
        <v>144.7183848910101</v>
      </c>
      <c r="K13" s="7">
        <f t="shared" si="3"/>
        <v>24511.222999999998</v>
      </c>
      <c r="L13" s="7">
        <f t="shared" si="4"/>
        <v>22060.101000000002</v>
      </c>
      <c r="M13" s="7">
        <f t="shared" si="5"/>
        <v>2451.1220000000003</v>
      </c>
    </row>
    <row r="14" spans="1:13" ht="15">
      <c r="A14" s="33" t="s">
        <v>23</v>
      </c>
      <c r="B14" s="34">
        <v>13673.987</v>
      </c>
      <c r="C14" s="35">
        <v>13673.987</v>
      </c>
      <c r="D14" s="35"/>
      <c r="E14" s="21">
        <v>3782.233</v>
      </c>
      <c r="F14" s="22">
        <v>3782.233</v>
      </c>
      <c r="G14" s="22"/>
      <c r="H14" s="7">
        <f t="shared" si="0"/>
        <v>361.53211608063276</v>
      </c>
      <c r="I14" s="7">
        <f t="shared" si="1"/>
        <v>361.53211608063276</v>
      </c>
      <c r="J14" s="7"/>
      <c r="K14" s="7">
        <f t="shared" si="3"/>
        <v>9891.753999999999</v>
      </c>
      <c r="L14" s="7">
        <f t="shared" si="4"/>
        <v>9891.753999999999</v>
      </c>
      <c r="M14" s="7">
        <f t="shared" si="5"/>
        <v>0</v>
      </c>
    </row>
    <row r="15" spans="1:13" s="4" customFormat="1" ht="22.5">
      <c r="A15" s="13" t="s">
        <v>8</v>
      </c>
      <c r="B15" s="14">
        <v>29080.797000000002</v>
      </c>
      <c r="C15" s="18">
        <v>0</v>
      </c>
      <c r="D15" s="14">
        <v>29080.797000000002</v>
      </c>
      <c r="E15" s="18">
        <v>25573.658</v>
      </c>
      <c r="F15" s="18">
        <v>0</v>
      </c>
      <c r="G15" s="18">
        <v>25573.658</v>
      </c>
      <c r="H15" s="6">
        <f t="shared" si="0"/>
        <v>113.71387307986993</v>
      </c>
      <c r="I15" s="6"/>
      <c r="J15" s="6">
        <f t="shared" si="2"/>
        <v>113.71387307986993</v>
      </c>
      <c r="K15" s="6">
        <f t="shared" si="3"/>
        <v>3507.139000000003</v>
      </c>
      <c r="L15" s="6">
        <f t="shared" si="4"/>
        <v>0</v>
      </c>
      <c r="M15" s="6">
        <f t="shared" si="5"/>
        <v>3507.139000000003</v>
      </c>
    </row>
    <row r="16" spans="1:13" s="4" customFormat="1" ht="24">
      <c r="A16" s="31" t="s">
        <v>24</v>
      </c>
      <c r="B16" s="15">
        <v>14983.706</v>
      </c>
      <c r="C16" s="16"/>
      <c r="D16" s="16">
        <v>14983.706</v>
      </c>
      <c r="E16" s="19">
        <v>9927.854</v>
      </c>
      <c r="F16" s="20"/>
      <c r="G16" s="20">
        <v>9927.854</v>
      </c>
      <c r="H16" s="7">
        <f t="shared" si="0"/>
        <v>150.92593021613737</v>
      </c>
      <c r="I16" s="7"/>
      <c r="J16" s="7">
        <f t="shared" si="2"/>
        <v>150.92593021613737</v>
      </c>
      <c r="K16" s="7">
        <f t="shared" si="3"/>
        <v>5055.852000000001</v>
      </c>
      <c r="L16" s="7">
        <f t="shared" si="4"/>
        <v>0</v>
      </c>
      <c r="M16" s="7">
        <f t="shared" si="5"/>
        <v>5055.852000000001</v>
      </c>
    </row>
    <row r="17" spans="1:13" ht="62.25" customHeight="1" hidden="1">
      <c r="A17" s="31"/>
      <c r="B17" s="15"/>
      <c r="C17" s="16"/>
      <c r="D17" s="16"/>
      <c r="E17" s="21"/>
      <c r="F17" s="22"/>
      <c r="G17" s="22"/>
      <c r="H17" s="7"/>
      <c r="I17" s="7"/>
      <c r="J17" s="7"/>
      <c r="K17" s="7"/>
      <c r="L17" s="7"/>
      <c r="M17" s="7"/>
    </row>
    <row r="18" spans="1:13" ht="24">
      <c r="A18" s="31" t="s">
        <v>25</v>
      </c>
      <c r="B18" s="15">
        <v>13897.11</v>
      </c>
      <c r="C18" s="16"/>
      <c r="D18" s="16">
        <v>13897.11</v>
      </c>
      <c r="E18" s="19">
        <v>15233.391</v>
      </c>
      <c r="F18" s="20"/>
      <c r="G18" s="20">
        <v>15233.391</v>
      </c>
      <c r="H18" s="7">
        <f t="shared" si="0"/>
        <v>91.22794786794353</v>
      </c>
      <c r="I18" s="7"/>
      <c r="J18" s="7">
        <f t="shared" si="2"/>
        <v>91.22794786794353</v>
      </c>
      <c r="K18" s="7">
        <f t="shared" si="3"/>
        <v>-1336.280999999999</v>
      </c>
      <c r="L18" s="7">
        <f t="shared" si="4"/>
        <v>0</v>
      </c>
      <c r="M18" s="7">
        <f t="shared" si="5"/>
        <v>-1336.280999999999</v>
      </c>
    </row>
    <row r="19" spans="1:13" ht="15">
      <c r="A19" s="31" t="s">
        <v>26</v>
      </c>
      <c r="B19" s="15">
        <v>144.823</v>
      </c>
      <c r="C19" s="16"/>
      <c r="D19" s="16">
        <v>144.823</v>
      </c>
      <c r="E19" s="19">
        <v>361.963</v>
      </c>
      <c r="F19" s="20"/>
      <c r="G19" s="20">
        <v>361.963</v>
      </c>
      <c r="H19" s="7">
        <f t="shared" si="0"/>
        <v>40.01044305633449</v>
      </c>
      <c r="I19" s="7"/>
      <c r="J19" s="7">
        <f t="shared" si="2"/>
        <v>40.01044305633449</v>
      </c>
      <c r="K19" s="7">
        <f t="shared" si="3"/>
        <v>-217.14000000000001</v>
      </c>
      <c r="L19" s="7">
        <f t="shared" si="4"/>
        <v>0</v>
      </c>
      <c r="M19" s="7">
        <f t="shared" si="5"/>
        <v>-217.14000000000001</v>
      </c>
    </row>
    <row r="20" spans="1:13" ht="24">
      <c r="A20" s="31" t="s">
        <v>27</v>
      </c>
      <c r="B20" s="15">
        <v>55.158</v>
      </c>
      <c r="C20" s="16"/>
      <c r="D20" s="16">
        <v>55.158</v>
      </c>
      <c r="E20" s="19">
        <v>50.45</v>
      </c>
      <c r="F20" s="20"/>
      <c r="G20" s="20">
        <v>50.45</v>
      </c>
      <c r="H20" s="7">
        <f t="shared" si="0"/>
        <v>109.33201189296334</v>
      </c>
      <c r="I20" s="7"/>
      <c r="J20" s="7">
        <f t="shared" si="2"/>
        <v>109.33201189296334</v>
      </c>
      <c r="K20" s="7">
        <f t="shared" si="3"/>
        <v>4.707999999999998</v>
      </c>
      <c r="L20" s="7">
        <f t="shared" si="4"/>
        <v>0</v>
      </c>
      <c r="M20" s="7">
        <f t="shared" si="5"/>
        <v>4.707999999999998</v>
      </c>
    </row>
    <row r="21" spans="1:13" s="4" customFormat="1" ht="15">
      <c r="A21" s="13" t="s">
        <v>9</v>
      </c>
      <c r="B21" s="14">
        <v>17055.143</v>
      </c>
      <c r="C21" s="17">
        <v>7987.383</v>
      </c>
      <c r="D21" s="17">
        <v>9067.76</v>
      </c>
      <c r="E21" s="18">
        <v>15120.562000000002</v>
      </c>
      <c r="F21" s="18">
        <v>6560.472</v>
      </c>
      <c r="G21" s="18">
        <v>8560.09</v>
      </c>
      <c r="H21" s="6">
        <f t="shared" si="0"/>
        <v>112.79437232557889</v>
      </c>
      <c r="I21" s="6">
        <f t="shared" si="1"/>
        <v>121.75012712499955</v>
      </c>
      <c r="J21" s="6">
        <f t="shared" si="2"/>
        <v>105.9306619439749</v>
      </c>
      <c r="K21" s="6">
        <f t="shared" si="3"/>
        <v>1934.5809999999983</v>
      </c>
      <c r="L21" s="6">
        <f t="shared" si="4"/>
        <v>1426.911</v>
      </c>
      <c r="M21" s="6">
        <f t="shared" si="5"/>
        <v>507.6700000000001</v>
      </c>
    </row>
    <row r="22" spans="1:13" ht="15">
      <c r="A22" s="31" t="s">
        <v>28</v>
      </c>
      <c r="B22" s="15">
        <v>1339.913</v>
      </c>
      <c r="C22" s="16"/>
      <c r="D22" s="16">
        <v>1339.913</v>
      </c>
      <c r="E22" s="19">
        <v>1273.291</v>
      </c>
      <c r="F22" s="20"/>
      <c r="G22" s="20">
        <v>1273.291</v>
      </c>
      <c r="H22" s="7">
        <f t="shared" si="0"/>
        <v>105.23226819320956</v>
      </c>
      <c r="I22" s="7"/>
      <c r="J22" s="7">
        <f t="shared" si="2"/>
        <v>105.23226819320956</v>
      </c>
      <c r="K22" s="7">
        <f t="shared" si="3"/>
        <v>66.62200000000007</v>
      </c>
      <c r="L22" s="7">
        <f t="shared" si="4"/>
        <v>0</v>
      </c>
      <c r="M22" s="7">
        <f t="shared" si="5"/>
        <v>66.62200000000007</v>
      </c>
    </row>
    <row r="23" spans="1:13" ht="15">
      <c r="A23" s="31" t="s">
        <v>29</v>
      </c>
      <c r="B23" s="15">
        <v>3527.382</v>
      </c>
      <c r="C23" s="16">
        <v>1763.691</v>
      </c>
      <c r="D23" s="16">
        <v>1763.691</v>
      </c>
      <c r="E23" s="19">
        <v>3336.058</v>
      </c>
      <c r="F23" s="20">
        <v>1668.029</v>
      </c>
      <c r="G23" s="20">
        <v>1668.029</v>
      </c>
      <c r="H23" s="7">
        <f t="shared" si="0"/>
        <v>105.73503218469223</v>
      </c>
      <c r="I23" s="7">
        <f t="shared" si="1"/>
        <v>105.73503218469223</v>
      </c>
      <c r="J23" s="7">
        <f t="shared" si="2"/>
        <v>105.73503218469223</v>
      </c>
      <c r="K23" s="7">
        <f t="shared" si="3"/>
        <v>191.32400000000007</v>
      </c>
      <c r="L23" s="7">
        <f t="shared" si="4"/>
        <v>95.66200000000003</v>
      </c>
      <c r="M23" s="7">
        <f t="shared" si="5"/>
        <v>95.66200000000003</v>
      </c>
    </row>
    <row r="24" spans="1:13" ht="15">
      <c r="A24" s="31" t="s">
        <v>30</v>
      </c>
      <c r="B24" s="15">
        <v>6223.692</v>
      </c>
      <c r="C24" s="16">
        <v>6223.692</v>
      </c>
      <c r="D24" s="16"/>
      <c r="E24" s="19">
        <v>4892.443</v>
      </c>
      <c r="F24" s="20">
        <v>4892.443</v>
      </c>
      <c r="G24" s="20"/>
      <c r="H24" s="7">
        <f t="shared" si="0"/>
        <v>127.21031190348053</v>
      </c>
      <c r="I24" s="7">
        <f t="shared" si="1"/>
        <v>127.21031190348053</v>
      </c>
      <c r="J24" s="7"/>
      <c r="K24" s="7">
        <f t="shared" si="3"/>
        <v>1331.2489999999998</v>
      </c>
      <c r="L24" s="7">
        <f t="shared" si="4"/>
        <v>1331.2489999999998</v>
      </c>
      <c r="M24" s="7">
        <f t="shared" si="5"/>
        <v>0</v>
      </c>
    </row>
    <row r="25" spans="1:13" ht="15" hidden="1">
      <c r="A25" s="31" t="s">
        <v>31</v>
      </c>
      <c r="B25" s="15"/>
      <c r="C25" s="16"/>
      <c r="D25" s="16"/>
      <c r="E25" s="19"/>
      <c r="F25" s="20"/>
      <c r="G25" s="20"/>
      <c r="H25" s="7"/>
      <c r="I25" s="7"/>
      <c r="J25" s="7"/>
      <c r="K25" s="7"/>
      <c r="L25" s="7"/>
      <c r="M25" s="7"/>
    </row>
    <row r="26" spans="1:13" ht="15">
      <c r="A26" s="31" t="s">
        <v>32</v>
      </c>
      <c r="B26" s="15">
        <v>5964.156</v>
      </c>
      <c r="C26" s="16"/>
      <c r="D26" s="16">
        <v>5964.156</v>
      </c>
      <c r="E26" s="19">
        <v>5618.77</v>
      </c>
      <c r="F26" s="20"/>
      <c r="G26" s="20">
        <v>5618.77</v>
      </c>
      <c r="H26" s="7">
        <f t="shared" si="0"/>
        <v>106.14700370365755</v>
      </c>
      <c r="I26" s="7"/>
      <c r="J26" s="7">
        <f t="shared" si="2"/>
        <v>106.14700370365755</v>
      </c>
      <c r="K26" s="7">
        <f t="shared" si="3"/>
        <v>345.3859999999995</v>
      </c>
      <c r="L26" s="7">
        <f t="shared" si="4"/>
        <v>0</v>
      </c>
      <c r="M26" s="7">
        <f t="shared" si="5"/>
        <v>345.3859999999995</v>
      </c>
    </row>
    <row r="27" spans="1:13" ht="24">
      <c r="A27" s="31" t="s">
        <v>45</v>
      </c>
      <c r="B27" s="15">
        <v>3426.563</v>
      </c>
      <c r="C27" s="16">
        <v>0.215</v>
      </c>
      <c r="D27" s="16">
        <v>3426.348</v>
      </c>
      <c r="E27" s="19">
        <v>4163.322999999999</v>
      </c>
      <c r="F27" s="20">
        <v>0.092</v>
      </c>
      <c r="G27" s="20">
        <v>4163.231</v>
      </c>
      <c r="H27" s="7">
        <f t="shared" si="0"/>
        <v>82.30355895999423</v>
      </c>
      <c r="I27" s="7">
        <f t="shared" si="1"/>
        <v>233.69565217391303</v>
      </c>
      <c r="J27" s="7">
        <f t="shared" si="2"/>
        <v>82.3002134640139</v>
      </c>
      <c r="K27" s="7">
        <f t="shared" si="3"/>
        <v>-736.7599999999993</v>
      </c>
      <c r="L27" s="7">
        <f t="shared" si="4"/>
        <v>0.123</v>
      </c>
      <c r="M27" s="7">
        <f t="shared" si="5"/>
        <v>-736.8829999999998</v>
      </c>
    </row>
    <row r="28" spans="1:13" ht="15">
      <c r="A28" s="31" t="s">
        <v>44</v>
      </c>
      <c r="B28" s="15">
        <v>3400.689</v>
      </c>
      <c r="C28" s="16">
        <v>1688.493</v>
      </c>
      <c r="D28" s="16">
        <v>1712.196</v>
      </c>
      <c r="E28" s="19">
        <v>2935.8599999999997</v>
      </c>
      <c r="F28" s="20">
        <v>1450.858</v>
      </c>
      <c r="G28" s="20">
        <v>1485.002</v>
      </c>
      <c r="H28" s="7">
        <f t="shared" si="0"/>
        <v>115.83280537900309</v>
      </c>
      <c r="I28" s="7">
        <f t="shared" si="1"/>
        <v>116.37892888208219</v>
      </c>
      <c r="J28" s="7">
        <f t="shared" si="2"/>
        <v>115.29923865422403</v>
      </c>
      <c r="K28" s="7">
        <f t="shared" si="3"/>
        <v>464.8290000000002</v>
      </c>
      <c r="L28" s="7">
        <f t="shared" si="4"/>
        <v>237.635</v>
      </c>
      <c r="M28" s="7">
        <f t="shared" si="5"/>
        <v>227.19399999999996</v>
      </c>
    </row>
    <row r="29" spans="1:13" ht="36">
      <c r="A29" s="31" t="s">
        <v>43</v>
      </c>
      <c r="B29" s="15">
        <v>0.06684000000000001</v>
      </c>
      <c r="C29" s="16">
        <v>0.00239</v>
      </c>
      <c r="D29" s="16">
        <v>0.06445000000000001</v>
      </c>
      <c r="E29" s="19">
        <v>0</v>
      </c>
      <c r="F29" s="20">
        <v>0</v>
      </c>
      <c r="G29" s="20">
        <v>0</v>
      </c>
      <c r="H29" s="7"/>
      <c r="I29" s="7"/>
      <c r="J29" s="7"/>
      <c r="K29" s="7">
        <f t="shared" si="3"/>
        <v>0.06684000000000001</v>
      </c>
      <c r="L29" s="7">
        <f t="shared" si="4"/>
        <v>0.00239</v>
      </c>
      <c r="M29" s="7">
        <f t="shared" si="5"/>
        <v>0.06445000000000001</v>
      </c>
    </row>
    <row r="30" spans="1:13" s="4" customFormat="1" ht="15">
      <c r="A30" s="43" t="s">
        <v>12</v>
      </c>
      <c r="B30" s="44">
        <v>37267.49892</v>
      </c>
      <c r="C30" s="45">
        <v>14555.029919999999</v>
      </c>
      <c r="D30" s="45">
        <v>22712.468999999997</v>
      </c>
      <c r="E30" s="46">
        <v>28895.679999999997</v>
      </c>
      <c r="F30" s="47">
        <v>14248.033</v>
      </c>
      <c r="G30" s="47">
        <v>14647.646999999997</v>
      </c>
      <c r="H30" s="48">
        <f t="shared" si="0"/>
        <v>128.97256240379184</v>
      </c>
      <c r="I30" s="48">
        <f t="shared" si="1"/>
        <v>102.1546617698036</v>
      </c>
      <c r="J30" s="48">
        <f t="shared" si="2"/>
        <v>155.05882275835842</v>
      </c>
      <c r="K30" s="48">
        <f t="shared" si="3"/>
        <v>8371.818920000002</v>
      </c>
      <c r="L30" s="48">
        <f t="shared" si="4"/>
        <v>306.9969199999996</v>
      </c>
      <c r="M30" s="48">
        <f t="shared" si="5"/>
        <v>8064.822</v>
      </c>
    </row>
    <row r="31" spans="1:13" s="4" customFormat="1" ht="22.5">
      <c r="A31" s="13" t="s">
        <v>35</v>
      </c>
      <c r="B31" s="14">
        <v>35075.66192</v>
      </c>
      <c r="C31" s="17">
        <v>13272.652919999999</v>
      </c>
      <c r="D31" s="17">
        <v>21803.009</v>
      </c>
      <c r="E31" s="18">
        <v>28778.702999999998</v>
      </c>
      <c r="F31" s="23">
        <v>14296.724999999999</v>
      </c>
      <c r="G31" s="23">
        <v>14481.977999999997</v>
      </c>
      <c r="H31" s="6">
        <f t="shared" si="0"/>
        <v>121.88062095779645</v>
      </c>
      <c r="I31" s="6">
        <f t="shared" si="1"/>
        <v>92.83701630967931</v>
      </c>
      <c r="J31" s="6">
        <f t="shared" si="2"/>
        <v>150.552700742951</v>
      </c>
      <c r="K31" s="6">
        <f t="shared" si="3"/>
        <v>6296.958920000001</v>
      </c>
      <c r="L31" s="6">
        <f t="shared" si="4"/>
        <v>-1024.07208</v>
      </c>
      <c r="M31" s="6">
        <f t="shared" si="5"/>
        <v>7321.031000000001</v>
      </c>
    </row>
    <row r="32" spans="1:13" ht="36">
      <c r="A32" s="31" t="s">
        <v>37</v>
      </c>
      <c r="B32" s="15">
        <v>3206.948</v>
      </c>
      <c r="C32" s="16">
        <v>377.404</v>
      </c>
      <c r="D32" s="16">
        <v>2829.544</v>
      </c>
      <c r="E32" s="19">
        <v>7004.629</v>
      </c>
      <c r="F32" s="20">
        <v>1870.245</v>
      </c>
      <c r="G32" s="20">
        <v>5134.384</v>
      </c>
      <c r="H32" s="7">
        <f t="shared" si="0"/>
        <v>45.78326703669816</v>
      </c>
      <c r="I32" s="7">
        <f t="shared" si="1"/>
        <v>20.17938826196568</v>
      </c>
      <c r="J32" s="7">
        <f t="shared" si="2"/>
        <v>55.109707415728934</v>
      </c>
      <c r="K32" s="7">
        <f t="shared" si="3"/>
        <v>-3797.681</v>
      </c>
      <c r="L32" s="7">
        <f t="shared" si="4"/>
        <v>-1492.841</v>
      </c>
      <c r="M32" s="7">
        <f t="shared" si="5"/>
        <v>-2304.84</v>
      </c>
    </row>
    <row r="33" spans="1:13" ht="24">
      <c r="A33" s="31" t="s">
        <v>38</v>
      </c>
      <c r="B33" s="15">
        <v>2599.4919999999997</v>
      </c>
      <c r="C33" s="16">
        <v>2247.144</v>
      </c>
      <c r="D33" s="16">
        <v>352.348</v>
      </c>
      <c r="E33" s="19">
        <v>3513.624</v>
      </c>
      <c r="F33" s="20">
        <v>3238.634</v>
      </c>
      <c r="G33" s="20">
        <v>274.99</v>
      </c>
      <c r="H33" s="7">
        <f t="shared" si="0"/>
        <v>73.983215050899</v>
      </c>
      <c r="I33" s="7">
        <f t="shared" si="1"/>
        <v>69.3855495866467</v>
      </c>
      <c r="J33" s="7">
        <f t="shared" si="2"/>
        <v>128.1312047710826</v>
      </c>
      <c r="K33" s="7">
        <f t="shared" si="3"/>
        <v>-914.1320000000001</v>
      </c>
      <c r="L33" s="7">
        <f t="shared" si="4"/>
        <v>-991.4900000000002</v>
      </c>
      <c r="M33" s="7">
        <f t="shared" si="5"/>
        <v>77.358</v>
      </c>
    </row>
    <row r="34" spans="1:13" ht="24">
      <c r="A34" s="31" t="s">
        <v>39</v>
      </c>
      <c r="B34" s="15">
        <v>2150.23492</v>
      </c>
      <c r="C34" s="16">
        <v>818.19992</v>
      </c>
      <c r="D34" s="16">
        <v>1332.035</v>
      </c>
      <c r="E34" s="19">
        <v>2446.706</v>
      </c>
      <c r="F34" s="20">
        <v>630.712</v>
      </c>
      <c r="G34" s="20">
        <v>1815.994</v>
      </c>
      <c r="H34" s="7">
        <f t="shared" si="0"/>
        <v>87.88284820489261</v>
      </c>
      <c r="I34" s="7">
        <f t="shared" si="1"/>
        <v>129.72639176042316</v>
      </c>
      <c r="J34" s="7">
        <f t="shared" si="2"/>
        <v>73.35018728035446</v>
      </c>
      <c r="K34" s="7">
        <f t="shared" si="3"/>
        <v>-296.47108000000026</v>
      </c>
      <c r="L34" s="7">
        <f t="shared" si="4"/>
        <v>187.48792000000003</v>
      </c>
      <c r="M34" s="7">
        <f t="shared" si="5"/>
        <v>-483.95899999999983</v>
      </c>
    </row>
    <row r="35" spans="1:13" ht="24">
      <c r="A35" s="31" t="s">
        <v>40</v>
      </c>
      <c r="B35" s="15">
        <v>1556.958</v>
      </c>
      <c r="C35" s="16">
        <v>572.722</v>
      </c>
      <c r="D35" s="16">
        <v>984.236</v>
      </c>
      <c r="E35" s="19">
        <v>5396.503000000001</v>
      </c>
      <c r="F35" s="20">
        <v>1.591</v>
      </c>
      <c r="G35" s="20">
        <v>5394.912</v>
      </c>
      <c r="H35" s="7">
        <f t="shared" si="0"/>
        <v>28.85123940448101</v>
      </c>
      <c r="I35" s="7">
        <f t="shared" si="1"/>
        <v>35997.61156505343</v>
      </c>
      <c r="J35" s="7">
        <f t="shared" si="2"/>
        <v>18.243782289683317</v>
      </c>
      <c r="K35" s="7">
        <f t="shared" si="3"/>
        <v>-3839.5450000000005</v>
      </c>
      <c r="L35" s="7">
        <f t="shared" si="4"/>
        <v>571.131</v>
      </c>
      <c r="M35" s="7">
        <f t="shared" si="5"/>
        <v>-4410.676</v>
      </c>
    </row>
    <row r="36" spans="1:13" ht="15">
      <c r="A36" s="31" t="s">
        <v>41</v>
      </c>
      <c r="B36" s="15">
        <v>5.25</v>
      </c>
      <c r="C36" s="16">
        <v>5</v>
      </c>
      <c r="D36" s="16">
        <v>0.25</v>
      </c>
      <c r="E36" s="19">
        <v>4.03</v>
      </c>
      <c r="F36" s="20">
        <v>4.03</v>
      </c>
      <c r="G36" s="20">
        <v>0</v>
      </c>
      <c r="H36" s="7">
        <f t="shared" si="0"/>
        <v>130.272952853598</v>
      </c>
      <c r="I36" s="7">
        <f t="shared" si="1"/>
        <v>124.06947890818859</v>
      </c>
      <c r="J36" s="7"/>
      <c r="K36" s="7">
        <f t="shared" si="3"/>
        <v>1.2199999999999998</v>
      </c>
      <c r="L36" s="7">
        <f t="shared" si="4"/>
        <v>0.9699999999999998</v>
      </c>
      <c r="M36" s="7">
        <f t="shared" si="5"/>
        <v>0.25</v>
      </c>
    </row>
    <row r="37" spans="1:13" ht="15">
      <c r="A37" s="31" t="s">
        <v>42</v>
      </c>
      <c r="B37" s="15">
        <v>24872.444</v>
      </c>
      <c r="C37" s="16">
        <v>9227.419</v>
      </c>
      <c r="D37" s="16">
        <v>15645.025</v>
      </c>
      <c r="E37" s="19">
        <v>10681.068</v>
      </c>
      <c r="F37" s="20">
        <v>8540.27</v>
      </c>
      <c r="G37" s="20">
        <v>2140.798</v>
      </c>
      <c r="H37" s="7">
        <f t="shared" si="0"/>
        <v>232.86476595786115</v>
      </c>
      <c r="I37" s="7">
        <f t="shared" si="1"/>
        <v>108.04598683648175</v>
      </c>
      <c r="J37" s="7">
        <f t="shared" si="2"/>
        <v>730.8034200330904</v>
      </c>
      <c r="K37" s="7">
        <f t="shared" si="3"/>
        <v>14191.376</v>
      </c>
      <c r="L37" s="7">
        <f t="shared" si="4"/>
        <v>687.1489999999994</v>
      </c>
      <c r="M37" s="7">
        <f t="shared" si="5"/>
        <v>13504.226999999999</v>
      </c>
    </row>
    <row r="38" spans="1:13" s="4" customFormat="1" ht="15.75" customHeight="1">
      <c r="A38" s="13" t="s">
        <v>33</v>
      </c>
      <c r="B38" s="14">
        <v>2876.172</v>
      </c>
      <c r="C38" s="17">
        <v>1307.1409999999998</v>
      </c>
      <c r="D38" s="17">
        <v>1569.031</v>
      </c>
      <c r="E38" s="18">
        <v>-150.88000000000005</v>
      </c>
      <c r="F38" s="23">
        <v>-37.449</v>
      </c>
      <c r="G38" s="23">
        <v>-113.43100000000004</v>
      </c>
      <c r="H38" s="6">
        <f t="shared" si="0"/>
        <v>-1906.2645811240714</v>
      </c>
      <c r="I38" s="6">
        <f t="shared" si="1"/>
        <v>-3490.4563539747387</v>
      </c>
      <c r="J38" s="6">
        <f t="shared" si="2"/>
        <v>-1383.2470841304398</v>
      </c>
      <c r="K38" s="6">
        <f t="shared" si="3"/>
        <v>3027.052</v>
      </c>
      <c r="L38" s="6">
        <f t="shared" si="4"/>
        <v>1344.59</v>
      </c>
      <c r="M38" s="6">
        <f t="shared" si="5"/>
        <v>1682.462</v>
      </c>
    </row>
    <row r="39" spans="1:13" ht="15">
      <c r="A39" s="31" t="s">
        <v>36</v>
      </c>
      <c r="B39" s="15">
        <v>2191.837</v>
      </c>
      <c r="C39" s="16">
        <v>1282.377</v>
      </c>
      <c r="D39" s="16">
        <v>909.46</v>
      </c>
      <c r="E39" s="19">
        <v>116.97699999999998</v>
      </c>
      <c r="F39" s="20">
        <v>-48.692</v>
      </c>
      <c r="G39" s="20">
        <v>165.66899999999998</v>
      </c>
      <c r="H39" s="7">
        <f t="shared" si="0"/>
        <v>1873.7332979987525</v>
      </c>
      <c r="I39" s="7">
        <f t="shared" si="1"/>
        <v>-2633.650291629015</v>
      </c>
      <c r="J39" s="7">
        <f t="shared" si="2"/>
        <v>548.9620870530999</v>
      </c>
      <c r="K39" s="7">
        <f t="shared" si="3"/>
        <v>2074.86</v>
      </c>
      <c r="L39" s="7">
        <f t="shared" si="4"/>
        <v>1331.069</v>
      </c>
      <c r="M39" s="7">
        <f t="shared" si="5"/>
        <v>743.791</v>
      </c>
    </row>
    <row r="40" spans="1:13" ht="15">
      <c r="A40" s="31" t="s">
        <v>34</v>
      </c>
      <c r="B40" s="15">
        <v>684.335</v>
      </c>
      <c r="C40" s="16">
        <v>24.764</v>
      </c>
      <c r="D40" s="16">
        <v>659.571</v>
      </c>
      <c r="E40" s="19">
        <v>-267.857</v>
      </c>
      <c r="F40" s="20">
        <v>11.243</v>
      </c>
      <c r="G40" s="20">
        <v>-279.1</v>
      </c>
      <c r="H40" s="7">
        <f t="shared" si="0"/>
        <v>-255.48520292544157</v>
      </c>
      <c r="I40" s="7">
        <f t="shared" si="1"/>
        <v>220.26149604198167</v>
      </c>
      <c r="J40" s="7">
        <f t="shared" si="2"/>
        <v>-236.320673593694</v>
      </c>
      <c r="K40" s="7">
        <f t="shared" si="3"/>
        <v>952.192</v>
      </c>
      <c r="L40" s="7">
        <f t="shared" si="4"/>
        <v>13.520999999999999</v>
      </c>
      <c r="M40" s="7">
        <f t="shared" si="5"/>
        <v>938.671</v>
      </c>
    </row>
  </sheetData>
  <sheetProtection/>
  <mergeCells count="13">
    <mergeCell ref="E5:E6"/>
    <mergeCell ref="F5:G5"/>
    <mergeCell ref="H5:H6"/>
    <mergeCell ref="I5:J5"/>
    <mergeCell ref="K5:K6"/>
    <mergeCell ref="L5:M5"/>
    <mergeCell ref="A4:A6"/>
    <mergeCell ref="B4:D4"/>
    <mergeCell ref="E4:G4"/>
    <mergeCell ref="H4:J4"/>
    <mergeCell ref="K4:M4"/>
    <mergeCell ref="B5:B6"/>
    <mergeCell ref="C5:D5"/>
  </mergeCells>
  <printOptions/>
  <pageMargins left="0.15748031496062992" right="0.1968503937007874" top="0.33" bottom="0.35433070866141736" header="0.1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2019-02-19T07:57:45Z</cp:lastPrinted>
  <dcterms:created xsi:type="dcterms:W3CDTF">2011-03-01T10:04:19Z</dcterms:created>
  <dcterms:modified xsi:type="dcterms:W3CDTF">2019-02-19T08:04:14Z</dcterms:modified>
  <cp:category/>
  <cp:version/>
  <cp:contentType/>
  <cp:contentStatus/>
</cp:coreProperties>
</file>