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Планирование доходов\ОТДЕЛ\АНАЛИЗ, ДИНАМИКА МО\АНАЛИЗ МО\Анализ МО 2021 г\на 01.07.2021 г\"/>
    </mc:Choice>
  </mc:AlternateContent>
  <bookViews>
    <workbookView xWindow="0" yWindow="0" windowWidth="28800" windowHeight="10245" activeTab="1"/>
  </bookViews>
  <sheets>
    <sheet name="налог и не налог КБ МО без акц" sheetId="10" r:id="rId1"/>
    <sheet name="налог и не налог КБ МО" sheetId="2" r:id="rId2"/>
    <sheet name="налог и не налог МР" sheetId="3" r:id="rId3"/>
    <sheet name="налог и не налог СП" sheetId="4" r:id="rId4"/>
    <sheet name="Годовой план" sheetId="5" r:id="rId5"/>
    <sheet name="налог КБ МО" sheetId="6" r:id="rId6"/>
    <sheet name="налог МР" sheetId="7" r:id="rId7"/>
    <sheet name="налог СП" sheetId="8" r:id="rId8"/>
    <sheet name="структура неналог" sheetId="9" r:id="rId9"/>
  </sheets>
  <definedNames>
    <definedName name="_xlnm.Print_Titles" localSheetId="8">'структура неналог'!$A:$A</definedName>
    <definedName name="_xlnm.Print_Area" localSheetId="4">'Годовой план'!$A$1:$F$31</definedName>
    <definedName name="_xlnm.Print_Area" localSheetId="1">'налог и не налог КБ МО'!$A$1:$G$29</definedName>
    <definedName name="_xlnm.Print_Area" localSheetId="0">'налог и не налог КБ МО без акц'!$A$1:$H$29</definedName>
    <definedName name="_xlnm.Print_Area" localSheetId="2">'налог и не налог МР'!$A$1:$F$28</definedName>
    <definedName name="_xlnm.Print_Area" localSheetId="3">'налог и не налог СП'!$A$1:$F$28</definedName>
    <definedName name="_xlnm.Print_Area" localSheetId="5">'налог КБ МО'!$A$2:$F$29</definedName>
    <definedName name="_xlnm.Print_Area" localSheetId="6">'налог МР'!$A$1:$F$28</definedName>
    <definedName name="_xlnm.Print_Area" localSheetId="7">'налог СП'!$A$1:$F$28</definedName>
    <definedName name="_xlnm.Print_Area" localSheetId="8">'структура неналог'!$A$1:$U$27</definedName>
  </definedNames>
  <calcPr calcId="162913"/>
</workbook>
</file>

<file path=xl/calcChain.xml><?xml version="1.0" encoding="utf-8"?>
<calcChain xmlns="http://schemas.openxmlformats.org/spreadsheetml/2006/main">
  <c r="E24" i="2" l="1"/>
  <c r="D24" i="2"/>
  <c r="H19" i="10" l="1"/>
  <c r="H20" i="10"/>
  <c r="H21" i="10"/>
  <c r="H22" i="10"/>
  <c r="H23" i="10"/>
  <c r="H24" i="10"/>
  <c r="H25" i="10"/>
  <c r="H26" i="10"/>
  <c r="H27" i="10"/>
  <c r="H28" i="10"/>
  <c r="H29" i="10"/>
  <c r="H30" i="10"/>
  <c r="H18" i="10"/>
  <c r="F19" i="10"/>
  <c r="G19" i="10"/>
  <c r="F20" i="10"/>
  <c r="G20" i="10"/>
  <c r="F21" i="10"/>
  <c r="G21" i="10"/>
  <c r="F22" i="10"/>
  <c r="G22" i="10"/>
  <c r="F23" i="10"/>
  <c r="G23" i="10"/>
  <c r="F24" i="10"/>
  <c r="G24" i="10"/>
  <c r="F25" i="10"/>
  <c r="G25" i="10"/>
  <c r="F26" i="10"/>
  <c r="G26" i="10"/>
  <c r="F27" i="10"/>
  <c r="G27" i="10"/>
  <c r="F28" i="10"/>
  <c r="G28" i="10"/>
  <c r="F29" i="10"/>
  <c r="G29" i="10"/>
  <c r="G18" i="10"/>
  <c r="F18" i="10"/>
  <c r="D29" i="10"/>
  <c r="E29" i="10"/>
  <c r="F28" i="2" l="1"/>
  <c r="F27" i="2"/>
  <c r="F26" i="2"/>
  <c r="F25" i="2"/>
  <c r="F24" i="2"/>
  <c r="F23" i="2"/>
  <c r="F22" i="2"/>
  <c r="F21" i="2"/>
  <c r="F20" i="2"/>
  <c r="F19" i="2"/>
  <c r="F18" i="2"/>
  <c r="F27" i="3"/>
  <c r="F26" i="3"/>
  <c r="F25" i="3"/>
  <c r="F24" i="3"/>
  <c r="F23" i="3"/>
  <c r="F22" i="3"/>
  <c r="F21" i="3"/>
  <c r="F20" i="3"/>
  <c r="F19" i="3"/>
  <c r="F18" i="3"/>
  <c r="F27" i="4"/>
  <c r="F26" i="4"/>
  <c r="F25" i="4"/>
  <c r="F24" i="4"/>
  <c r="F23" i="4"/>
  <c r="F22" i="4"/>
  <c r="F21" i="4"/>
  <c r="F20" i="4"/>
  <c r="F19" i="4"/>
  <c r="F18" i="4"/>
  <c r="F28" i="6"/>
  <c r="F27" i="6"/>
  <c r="F26" i="6"/>
  <c r="F25" i="6"/>
  <c r="F24" i="6"/>
  <c r="F23" i="6"/>
  <c r="F22" i="6"/>
  <c r="F21" i="6"/>
  <c r="F20" i="6"/>
  <c r="F19" i="6"/>
  <c r="F18" i="6"/>
  <c r="F27" i="7"/>
  <c r="F26" i="7"/>
  <c r="F25" i="7"/>
  <c r="F24" i="7"/>
  <c r="F23" i="7"/>
  <c r="F22" i="7"/>
  <c r="F21" i="7"/>
  <c r="F20" i="7"/>
  <c r="F19" i="7"/>
  <c r="F18" i="7"/>
  <c r="F27" i="8"/>
  <c r="F26" i="8"/>
  <c r="F25" i="8"/>
  <c r="F24" i="8"/>
  <c r="F23" i="8"/>
  <c r="F22" i="8"/>
  <c r="F21" i="8"/>
  <c r="F20" i="8"/>
  <c r="F19" i="8"/>
  <c r="F18" i="8"/>
</calcChain>
</file>

<file path=xl/sharedStrings.xml><?xml version="1.0" encoding="utf-8"?>
<sst xmlns="http://schemas.openxmlformats.org/spreadsheetml/2006/main" count="226" uniqueCount="50">
  <si>
    <t>по состоянию на  1 июля 2021 г.</t>
  </si>
  <si>
    <t>Республика Алтай</t>
  </si>
  <si>
    <t>Единица измерения:  тыс. руб</t>
  </si>
  <si>
    <t>Муниципальные образования</t>
  </si>
  <si>
    <t>Исполнено, тыс. руб.</t>
  </si>
  <si>
    <t>Абсолютное отклонение, (+, -)</t>
  </si>
  <si>
    <t>Темп роста доходов, %</t>
  </si>
  <si>
    <t>Рейтинг по темпу роста</t>
  </si>
  <si>
    <t>факт на отчетную дату текущего года</t>
  </si>
  <si>
    <t>факт за аналогичный период прошлого года</t>
  </si>
  <si>
    <t>МО "Кош-Агачский район"</t>
  </si>
  <si>
    <t>МО "Улаганский район"</t>
  </si>
  <si>
    <t>МО "Усть-Канский район"</t>
  </si>
  <si>
    <t>МО "Онгудайский район"</t>
  </si>
  <si>
    <t>МО "Шебалинский район"</t>
  </si>
  <si>
    <t>МО "Усть-Коксинский район"</t>
  </si>
  <si>
    <t>МО "Турочакский район"</t>
  </si>
  <si>
    <t>МО "Майминский район"</t>
  </si>
  <si>
    <t>МО "Чойский район"</t>
  </si>
  <si>
    <t>МО "Чемальский район"</t>
  </si>
  <si>
    <t>МО "г.Горно-Алтайск"</t>
  </si>
  <si>
    <t>итого по отчетам МО</t>
  </si>
  <si>
    <t>итого</t>
  </si>
  <si>
    <t xml:space="preserve">Уточненный годовой план  </t>
  </si>
  <si>
    <t xml:space="preserve">по МР  </t>
  </si>
  <si>
    <t xml:space="preserve">по СП </t>
  </si>
  <si>
    <t xml:space="preserve">по КБ МО </t>
  </si>
  <si>
    <t>отчетную дату текущего года</t>
  </si>
  <si>
    <t>Итого по МО</t>
  </si>
  <si>
    <t>г. Горно -Алтайск</t>
  </si>
  <si>
    <t>Всего по республике</t>
  </si>
  <si>
    <t xml:space="preserve">итого </t>
  </si>
  <si>
    <t>Доходы от использования имущества</t>
  </si>
  <si>
    <t>Платежи при польз. природными ресурсами</t>
  </si>
  <si>
    <t>Доходы от оказ. платных услуг и компенс. затрат</t>
  </si>
  <si>
    <t>Доходы от продажи имущества</t>
  </si>
  <si>
    <t>Штрафы</t>
  </si>
  <si>
    <t>темп роста, %</t>
  </si>
  <si>
    <t>Отклонение (+,-)</t>
  </si>
  <si>
    <t>Динамика поступления неналоговых доходов в консодидированные бюджеты в Республике Алтай</t>
  </si>
  <si>
    <t>Динамика поступления налоговых и неналоговых доходов (с учетом невыясненных поступлений) в бюджеты сельских поселений</t>
  </si>
  <si>
    <t>Динамика поступления налоговых доходов  в бюджеты муниципальных районов</t>
  </si>
  <si>
    <t>Динамика поступления налоговых  доходов консолидированных бюджетов муниципальных образований в Республике Алтай</t>
  </si>
  <si>
    <t>Динамика поступления налоговых и неналоговых доходов (с учетом невыясненных поступлений) в бюджеты муниципальных районов</t>
  </si>
  <si>
    <t>Динамика поступления налоговых и неналоговых доходов (с учетом невыясненных поступлений) консолидированных бюджетов муниципальных образований в Республике Алтай</t>
  </si>
  <si>
    <t>акцизы на 01.07.2021</t>
  </si>
  <si>
    <t>акцизы на 01.07.2020</t>
  </si>
  <si>
    <t>Налог и неналог без акцизов на 01.07.2021 г</t>
  </si>
  <si>
    <t>Налог и неналог без акцизов на 01.07.2020 г</t>
  </si>
  <si>
    <t>Отклонение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</si>
</sst>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5" x14ac:knownFonts="1">
    <font>
      <sz val="11"/>
      <name val="Calibri"/>
      <family val="2"/>
      <scheme val="minor"/>
    </font>
    <font>
      <sz val="11"/>
      <color rgb="FF000000"/>
      <name val="Times New Roman"/>
    </font>
    <font>
      <sz val="11"/>
      <color rgb="FF000000"/>
      <name val="Calibri"/>
      <scheme val="minor"/>
    </font>
    <font>
      <sz val="14"/>
      <color rgb="FF000000"/>
      <name val="Times New Roman"/>
    </font>
    <font>
      <b/>
      <sz val="14"/>
      <color rgb="FF000000"/>
      <name val="Times New Roman"/>
    </font>
    <font>
      <sz val="12"/>
      <color rgb="FF000000"/>
      <name val="Times New Roman"/>
    </font>
    <font>
      <sz val="10"/>
      <color rgb="FF000000"/>
      <name val="Times New Roman"/>
    </font>
    <font>
      <u/>
      <sz val="12"/>
      <color rgb="FF000000"/>
      <name val="Times New Roman"/>
    </font>
    <font>
      <sz val="8"/>
      <color rgb="FF000000"/>
      <name val="Times New Roman"/>
    </font>
    <font>
      <sz val="15"/>
      <color rgb="FF000000"/>
      <name val="Times New Roman"/>
    </font>
    <font>
      <b/>
      <sz val="15"/>
      <color rgb="FF000000"/>
      <name val="Times New Roman"/>
    </font>
    <font>
      <b/>
      <sz val="11"/>
      <color rgb="FF000000"/>
      <name val="Times New Roman"/>
    </font>
    <font>
      <sz val="11"/>
      <color rgb="FF000000"/>
      <name val="Times New Roman"/>
    </font>
    <font>
      <b/>
      <sz val="11"/>
      <color rgb="FF000000"/>
      <name val="Times New Roman"/>
    </font>
    <font>
      <sz val="15"/>
      <color rgb="FF000000"/>
      <name val="Times New Roman"/>
    </font>
    <font>
      <b/>
      <sz val="15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u/>
      <sz val="14"/>
      <color rgb="FF000000"/>
      <name val="Times New Roman"/>
      <family val="1"/>
      <charset val="204"/>
    </font>
    <font>
      <sz val="14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15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rgb="FFD7E3BC"/>
      </patternFill>
    </fill>
    <fill>
      <patternFill patternType="solid">
        <fgColor rgb="FFBFBFBF"/>
      </patternFill>
    </fill>
    <fill>
      <patternFill patternType="solid">
        <fgColor rgb="FFC0C0C0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78">
    <xf numFmtId="0" fontId="0" fillId="0" borderId="0"/>
    <xf numFmtId="49" fontId="1" fillId="0" borderId="1"/>
    <xf numFmtId="0" fontId="1" fillId="0" borderId="1"/>
    <xf numFmtId="0" fontId="2" fillId="0" borderId="1"/>
    <xf numFmtId="0" fontId="3" fillId="0" borderId="1">
      <alignment horizontal="left"/>
    </xf>
    <xf numFmtId="49" fontId="4" fillId="0" borderId="1">
      <alignment horizontal="center"/>
    </xf>
    <xf numFmtId="49" fontId="3" fillId="0" borderId="1">
      <alignment horizontal="left"/>
    </xf>
    <xf numFmtId="49" fontId="3" fillId="0" borderId="1">
      <alignment horizontal="center"/>
    </xf>
    <xf numFmtId="49" fontId="5" fillId="0" borderId="1">
      <alignment horizontal="center" wrapText="1"/>
    </xf>
    <xf numFmtId="49" fontId="5" fillId="0" borderId="1">
      <alignment horizontal="left" wrapText="1"/>
    </xf>
    <xf numFmtId="49" fontId="6" fillId="0" borderId="1">
      <alignment wrapText="1"/>
    </xf>
    <xf numFmtId="49" fontId="7" fillId="0" borderId="1">
      <alignment horizontal="left" wrapText="1"/>
    </xf>
    <xf numFmtId="49" fontId="6" fillId="0" borderId="1">
      <alignment horizontal="center" vertical="center" wrapText="1"/>
    </xf>
    <xf numFmtId="0" fontId="6" fillId="0" borderId="1"/>
    <xf numFmtId="49" fontId="1" fillId="0" borderId="2"/>
    <xf numFmtId="0" fontId="1" fillId="0" borderId="2"/>
    <xf numFmtId="0" fontId="8" fillId="2" borderId="3">
      <alignment horizontal="center" vertical="center" wrapText="1"/>
    </xf>
    <xf numFmtId="0" fontId="1" fillId="0" borderId="4"/>
    <xf numFmtId="0" fontId="1" fillId="0" borderId="5">
      <alignment horizontal="left" vertical="center"/>
    </xf>
    <xf numFmtId="4" fontId="9" fillId="0" borderId="3">
      <alignment horizontal="right" shrinkToFit="1"/>
    </xf>
    <xf numFmtId="4" fontId="9" fillId="3" borderId="3">
      <alignment horizontal="right" shrinkToFit="1"/>
    </xf>
    <xf numFmtId="0" fontId="1" fillId="0" borderId="3">
      <alignment horizontal="left" vertical="center"/>
    </xf>
    <xf numFmtId="4" fontId="10" fillId="0" borderId="3">
      <alignment horizontal="right" shrinkToFit="1"/>
    </xf>
    <xf numFmtId="4" fontId="10" fillId="3" borderId="3">
      <alignment horizontal="right" shrinkToFit="1"/>
    </xf>
    <xf numFmtId="0" fontId="11" fillId="0" borderId="5">
      <alignment horizontal="left" vertical="center"/>
    </xf>
    <xf numFmtId="0" fontId="11" fillId="0" borderId="1">
      <alignment horizontal="center" vertical="center"/>
    </xf>
    <xf numFmtId="0" fontId="1" fillId="0" borderId="1">
      <alignment horizontal="center" vertical="center"/>
    </xf>
    <xf numFmtId="0" fontId="1" fillId="0" borderId="1">
      <alignment horizontal="center" vertical="center" wrapText="1"/>
    </xf>
    <xf numFmtId="0" fontId="1" fillId="4" borderId="3">
      <alignment horizontal="center" vertical="center" wrapText="1"/>
    </xf>
    <xf numFmtId="4" fontId="9" fillId="0" borderId="3">
      <alignment horizontal="right"/>
    </xf>
    <xf numFmtId="4" fontId="9" fillId="3" borderId="3">
      <alignment horizontal="right"/>
    </xf>
    <xf numFmtId="0" fontId="11" fillId="3" borderId="3">
      <alignment horizontal="left" vertical="center"/>
    </xf>
    <xf numFmtId="4" fontId="10" fillId="3" borderId="3">
      <alignment horizontal="right"/>
    </xf>
    <xf numFmtId="0" fontId="12" fillId="0" borderId="1"/>
    <xf numFmtId="0" fontId="13" fillId="0" borderId="1">
      <alignment horizontal="center" vertical="center"/>
    </xf>
    <xf numFmtId="0" fontId="12" fillId="0" borderId="1">
      <alignment horizontal="center" vertical="center"/>
    </xf>
    <xf numFmtId="0" fontId="12" fillId="0" borderId="1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0" borderId="3">
      <alignment horizontal="left" vertical="center"/>
    </xf>
    <xf numFmtId="4" fontId="14" fillId="0" borderId="3">
      <alignment horizontal="right"/>
    </xf>
    <xf numFmtId="4" fontId="14" fillId="3" borderId="3">
      <alignment horizontal="right"/>
    </xf>
    <xf numFmtId="0" fontId="13" fillId="3" borderId="3">
      <alignment horizontal="left" vertical="center"/>
    </xf>
    <xf numFmtId="4" fontId="15" fillId="3" borderId="3">
      <alignment horizontal="right"/>
    </xf>
    <xf numFmtId="0" fontId="12" fillId="4" borderId="5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/>
    </xf>
    <xf numFmtId="0" fontId="12" fillId="4" borderId="6">
      <alignment horizontal="center" vertical="center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4" fontId="14" fillId="0" borderId="3">
      <alignment horizontal="right" vertical="center"/>
    </xf>
    <xf numFmtId="4" fontId="14" fillId="3" borderId="3">
      <alignment horizontal="right" vertical="center"/>
    </xf>
    <xf numFmtId="4" fontId="15" fillId="3" borderId="3">
      <alignment horizontal="right" vertical="center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4" fontId="12" fillId="0" borderId="3">
      <alignment horizontal="right" vertical="center"/>
    </xf>
    <xf numFmtId="4" fontId="12" fillId="3" borderId="3">
      <alignment horizontal="right" vertical="center"/>
    </xf>
    <xf numFmtId="4" fontId="13" fillId="3" borderId="3">
      <alignment horizontal="right" vertical="center"/>
    </xf>
    <xf numFmtId="4" fontId="13" fillId="0" borderId="3">
      <alignment horizontal="right" vertical="center"/>
    </xf>
    <xf numFmtId="0" fontId="18" fillId="0" borderId="0"/>
    <xf numFmtId="0" fontId="18" fillId="0" borderId="0"/>
    <xf numFmtId="0" fontId="18" fillId="0" borderId="0"/>
    <xf numFmtId="0" fontId="16" fillId="0" borderId="1"/>
    <xf numFmtId="0" fontId="16" fillId="0" borderId="1"/>
    <xf numFmtId="0" fontId="17" fillId="5" borderId="1"/>
    <xf numFmtId="0" fontId="17" fillId="0" borderId="1"/>
    <xf numFmtId="0" fontId="12" fillId="5" borderId="1"/>
    <xf numFmtId="0" fontId="12" fillId="4" borderId="1"/>
  </cellStyleXfs>
  <cellXfs count="157">
    <xf numFmtId="0" fontId="0" fillId="0" borderId="0" xfId="0"/>
    <xf numFmtId="0" fontId="0" fillId="0" borderId="0" xfId="0" applyProtection="1">
      <protection locked="0"/>
    </xf>
    <xf numFmtId="49" fontId="1" fillId="0" borderId="1" xfId="1" applyNumberFormat="1" applyProtection="1"/>
    <xf numFmtId="0" fontId="1" fillId="0" borderId="1" xfId="2" applyNumberFormat="1" applyProtection="1"/>
    <xf numFmtId="0" fontId="2" fillId="0" borderId="1" xfId="3" applyNumberFormat="1" applyProtection="1"/>
    <xf numFmtId="0" fontId="12" fillId="0" borderId="1" xfId="33" applyNumberFormat="1" applyProtection="1"/>
    <xf numFmtId="0" fontId="13" fillId="3" borderId="3" xfId="43" applyNumberFormat="1" applyProtection="1">
      <alignment horizontal="left" vertical="center"/>
    </xf>
    <xf numFmtId="0" fontId="2" fillId="0" borderId="1" xfId="3" applyNumberFormat="1" applyAlignment="1" applyProtection="1">
      <alignment wrapText="1"/>
    </xf>
    <xf numFmtId="0" fontId="0" fillId="0" borderId="0" xfId="0" applyAlignment="1" applyProtection="1">
      <alignment wrapText="1"/>
      <protection locked="0"/>
    </xf>
    <xf numFmtId="0" fontId="20" fillId="0" borderId="1" xfId="2" applyNumberFormat="1" applyFont="1" applyProtection="1"/>
    <xf numFmtId="49" fontId="20" fillId="0" borderId="1" xfId="6" applyNumberFormat="1" applyFont="1" applyProtection="1">
      <alignment horizontal="left"/>
    </xf>
    <xf numFmtId="49" fontId="20" fillId="0" borderId="1" xfId="9" applyNumberFormat="1" applyFont="1" applyProtection="1">
      <alignment horizontal="left" wrapText="1"/>
    </xf>
    <xf numFmtId="49" fontId="20" fillId="0" borderId="1" xfId="10" applyNumberFormat="1" applyFont="1" applyProtection="1">
      <alignment wrapText="1"/>
    </xf>
    <xf numFmtId="49" fontId="20" fillId="0" borderId="1" xfId="1" applyNumberFormat="1" applyFont="1" applyProtection="1"/>
    <xf numFmtId="0" fontId="20" fillId="0" borderId="1" xfId="13" applyNumberFormat="1" applyFont="1" applyProtection="1"/>
    <xf numFmtId="49" fontId="20" fillId="0" borderId="2" xfId="14" applyNumberFormat="1" applyFont="1" applyProtection="1"/>
    <xf numFmtId="0" fontId="20" fillId="0" borderId="4" xfId="17" applyNumberFormat="1" applyFont="1" applyAlignment="1" applyProtection="1">
      <alignment wrapText="1"/>
    </xf>
    <xf numFmtId="0" fontId="20" fillId="2" borderId="3" xfId="16" applyNumberFormat="1" applyFont="1" applyProtection="1">
      <alignment horizontal="center" vertical="center" wrapText="1"/>
    </xf>
    <xf numFmtId="0" fontId="20" fillId="0" borderId="4" xfId="17" applyNumberFormat="1" applyFont="1" applyProtection="1"/>
    <xf numFmtId="0" fontId="20" fillId="0" borderId="5" xfId="18" applyNumberFormat="1" applyFont="1" applyProtection="1">
      <alignment horizontal="left" vertical="center"/>
    </xf>
    <xf numFmtId="0" fontId="20" fillId="0" borderId="3" xfId="21" applyNumberFormat="1" applyFont="1" applyProtection="1">
      <alignment horizontal="left" vertical="center"/>
    </xf>
    <xf numFmtId="0" fontId="20" fillId="0" borderId="1" xfId="33" applyNumberFormat="1" applyFont="1" applyProtection="1"/>
    <xf numFmtId="0" fontId="20" fillId="4" borderId="3" xfId="39" applyNumberFormat="1" applyFont="1" applyProtection="1">
      <alignment horizontal="center" vertical="center" wrapText="1"/>
    </xf>
    <xf numFmtId="0" fontId="20" fillId="0" borderId="3" xfId="40" applyNumberFormat="1" applyFont="1" applyProtection="1">
      <alignment horizontal="left" vertical="center"/>
    </xf>
    <xf numFmtId="0" fontId="19" fillId="3" borderId="3" xfId="43" applyNumberFormat="1" applyFont="1" applyProtection="1">
      <alignment horizontal="left" vertical="center"/>
    </xf>
    <xf numFmtId="0" fontId="20" fillId="0" borderId="1" xfId="33" applyNumberFormat="1" applyFont="1" applyAlignment="1" applyProtection="1">
      <alignment wrapText="1"/>
    </xf>
    <xf numFmtId="0" fontId="22" fillId="0" borderId="0" xfId="0" applyFont="1" applyProtection="1">
      <protection locked="0"/>
    </xf>
    <xf numFmtId="0" fontId="22" fillId="0" borderId="0" xfId="0" applyFont="1" applyAlignment="1" applyProtection="1">
      <alignment wrapText="1"/>
      <protection locked="0"/>
    </xf>
    <xf numFmtId="0" fontId="20" fillId="4" borderId="3" xfId="52" applyNumberFormat="1" applyFont="1" applyProtection="1">
      <alignment horizontal="center" vertical="center"/>
    </xf>
    <xf numFmtId="0" fontId="20" fillId="0" borderId="1" xfId="2" applyNumberFormat="1" applyFont="1" applyAlignment="1" applyProtection="1">
      <alignment wrapText="1"/>
    </xf>
    <xf numFmtId="0" fontId="20" fillId="4" borderId="3" xfId="28" applyNumberFormat="1" applyFont="1" applyProtection="1">
      <alignment horizontal="center" vertical="center" wrapText="1"/>
    </xf>
    <xf numFmtId="0" fontId="19" fillId="3" borderId="3" xfId="31" applyNumberFormat="1" applyFont="1" applyProtection="1">
      <alignment horizontal="left" vertical="center"/>
    </xf>
    <xf numFmtId="0" fontId="20" fillId="2" borderId="3" xfId="16" applyNumberFormat="1" applyFont="1" applyAlignment="1" applyProtection="1">
      <alignment horizontal="center" vertical="center" wrapText="1"/>
    </xf>
    <xf numFmtId="0" fontId="20" fillId="0" borderId="1" xfId="35" applyNumberFormat="1" applyFont="1" applyAlignment="1" applyProtection="1">
      <alignment horizontal="center" vertical="center"/>
    </xf>
    <xf numFmtId="0" fontId="20" fillId="4" borderId="3" xfId="39" applyNumberFormat="1" applyFont="1" applyAlignment="1" applyProtection="1">
      <alignment horizontal="center" vertical="center" wrapText="1"/>
    </xf>
    <xf numFmtId="4" fontId="20" fillId="0" borderId="3" xfId="65" applyNumberFormat="1" applyFont="1" applyAlignment="1" applyProtection="1">
      <alignment horizontal="center" vertical="center"/>
    </xf>
    <xf numFmtId="4" fontId="20" fillId="3" borderId="3" xfId="66" applyNumberFormat="1" applyFont="1" applyAlignment="1" applyProtection="1">
      <alignment horizontal="center" vertical="center"/>
    </xf>
    <xf numFmtId="4" fontId="19" fillId="3" borderId="3" xfId="67" applyNumberFormat="1" applyFont="1" applyAlignment="1" applyProtection="1">
      <alignment horizontal="center" vertical="center"/>
    </xf>
    <xf numFmtId="4" fontId="19" fillId="0" borderId="3" xfId="68" applyNumberFormat="1" applyFont="1" applyAlignment="1" applyProtection="1">
      <alignment horizontal="center" vertical="center"/>
    </xf>
    <xf numFmtId="0" fontId="20" fillId="4" borderId="6" xfId="53" applyNumberFormat="1" applyFont="1" applyAlignment="1" applyProtection="1">
      <alignment horizontal="center" vertical="center"/>
    </xf>
    <xf numFmtId="0" fontId="20" fillId="4" borderId="3" xfId="28" applyNumberFormat="1" applyFont="1" applyAlignment="1" applyProtection="1">
      <alignment horizontal="center" vertical="center" wrapText="1"/>
    </xf>
    <xf numFmtId="0" fontId="1" fillId="0" borderId="1" xfId="2" applyNumberFormat="1" applyAlignment="1" applyProtection="1">
      <alignment horizontal="center" vertical="center"/>
    </xf>
    <xf numFmtId="0" fontId="3" fillId="0" borderId="1" xfId="4" applyNumberFormat="1" applyAlignment="1" applyProtection="1">
      <alignment horizontal="center" vertical="center"/>
    </xf>
    <xf numFmtId="0" fontId="20" fillId="0" borderId="1" xfId="2" applyNumberFormat="1" applyFont="1" applyAlignment="1" applyProtection="1">
      <alignment horizontal="center" vertical="center"/>
    </xf>
    <xf numFmtId="0" fontId="20" fillId="0" borderId="2" xfId="15" applyNumberFormat="1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12" fillId="0" borderId="1" xfId="33" applyNumberFormat="1" applyAlignment="1" applyProtection="1">
      <alignment horizontal="center" vertical="center"/>
    </xf>
    <xf numFmtId="0" fontId="20" fillId="0" borderId="1" xfId="33" applyNumberFormat="1" applyFont="1" applyAlignment="1" applyProtection="1">
      <alignment horizontal="center" vertical="center"/>
    </xf>
    <xf numFmtId="0" fontId="22" fillId="0" borderId="0" xfId="0" applyFont="1" applyAlignment="1" applyProtection="1">
      <alignment horizontal="center" vertical="center"/>
      <protection locked="0"/>
    </xf>
    <xf numFmtId="0" fontId="20" fillId="0" borderId="1" xfId="33" applyNumberFormat="1" applyFont="1" applyAlignment="1" applyProtection="1">
      <alignment horizontal="center" vertical="center" wrapText="1"/>
    </xf>
    <xf numFmtId="0" fontId="22" fillId="0" borderId="0" xfId="0" applyFont="1" applyAlignment="1" applyProtection="1">
      <alignment horizontal="center" vertical="center" wrapText="1"/>
      <protection locked="0"/>
    </xf>
    <xf numFmtId="4" fontId="15" fillId="3" borderId="3" xfId="44" applyNumberFormat="1" applyAlignment="1" applyProtection="1">
      <alignment horizontal="center" vertical="center"/>
    </xf>
    <xf numFmtId="164" fontId="20" fillId="0" borderId="3" xfId="19" applyNumberFormat="1" applyFont="1" applyAlignment="1" applyProtection="1">
      <alignment horizontal="center" vertical="center" shrinkToFit="1"/>
    </xf>
    <xf numFmtId="164" fontId="19" fillId="0" borderId="3" xfId="22" applyNumberFormat="1" applyFont="1" applyAlignment="1" applyProtection="1">
      <alignment horizontal="center" vertical="center" shrinkToFit="1"/>
    </xf>
    <xf numFmtId="164" fontId="20" fillId="0" borderId="3" xfId="65" applyNumberFormat="1" applyFont="1" applyAlignment="1" applyProtection="1">
      <alignment horizontal="center" vertical="center"/>
    </xf>
    <xf numFmtId="164" fontId="20" fillId="3" borderId="3" xfId="66" applyNumberFormat="1" applyFont="1" applyAlignment="1" applyProtection="1">
      <alignment horizontal="center" vertical="center"/>
    </xf>
    <xf numFmtId="164" fontId="19" fillId="3" borderId="3" xfId="67" applyNumberFormat="1" applyFont="1" applyAlignment="1" applyProtection="1">
      <alignment horizontal="center" vertical="center"/>
    </xf>
    <xf numFmtId="164" fontId="19" fillId="0" borderId="3" xfId="68" applyNumberFormat="1" applyFont="1" applyAlignment="1" applyProtection="1">
      <alignment horizontal="center" vertical="center"/>
    </xf>
    <xf numFmtId="164" fontId="20" fillId="0" borderId="3" xfId="56" applyNumberFormat="1" applyFont="1" applyAlignment="1" applyProtection="1">
      <alignment horizontal="center" vertical="center"/>
    </xf>
    <xf numFmtId="164" fontId="20" fillId="3" borderId="3" xfId="57" applyNumberFormat="1" applyFont="1" applyAlignment="1" applyProtection="1">
      <alignment horizontal="center" vertical="center"/>
    </xf>
    <xf numFmtId="164" fontId="19" fillId="3" borderId="3" xfId="58" applyNumberFormat="1" applyFont="1" applyAlignment="1" applyProtection="1">
      <alignment horizontal="center" vertical="center"/>
    </xf>
    <xf numFmtId="164" fontId="22" fillId="0" borderId="0" xfId="0" applyNumberFormat="1" applyFont="1" applyAlignment="1" applyProtection="1">
      <alignment horizontal="center" vertical="center"/>
      <protection locked="0"/>
    </xf>
    <xf numFmtId="164" fontId="20" fillId="0" borderId="3" xfId="41" applyNumberFormat="1" applyFont="1" applyAlignment="1" applyProtection="1">
      <alignment horizontal="center" vertical="center"/>
    </xf>
    <xf numFmtId="164" fontId="20" fillId="3" borderId="3" xfId="42" applyNumberFormat="1" applyFont="1" applyAlignment="1" applyProtection="1">
      <alignment horizontal="center" vertical="center"/>
    </xf>
    <xf numFmtId="164" fontId="19" fillId="3" borderId="3" xfId="44" applyNumberFormat="1" applyFont="1" applyAlignment="1" applyProtection="1">
      <alignment horizontal="center" vertical="center"/>
    </xf>
    <xf numFmtId="164" fontId="20" fillId="0" borderId="1" xfId="33" applyNumberFormat="1" applyFont="1" applyAlignment="1" applyProtection="1">
      <alignment horizontal="center" vertical="center"/>
    </xf>
    <xf numFmtId="164" fontId="20" fillId="0" borderId="3" xfId="29" applyNumberFormat="1" applyFont="1" applyAlignment="1" applyProtection="1">
      <alignment horizontal="center" vertical="center"/>
    </xf>
    <xf numFmtId="164" fontId="20" fillId="3" borderId="3" xfId="30" applyNumberFormat="1" applyFont="1" applyAlignment="1" applyProtection="1">
      <alignment horizontal="center" vertical="center"/>
    </xf>
    <xf numFmtId="164" fontId="19" fillId="3" borderId="3" xfId="32" applyNumberFormat="1" applyFont="1" applyAlignment="1" applyProtection="1">
      <alignment horizontal="center" vertical="center"/>
    </xf>
    <xf numFmtId="164" fontId="20" fillId="0" borderId="3" xfId="22" applyNumberFormat="1" applyFont="1" applyAlignment="1" applyProtection="1">
      <alignment horizontal="center" vertical="center" shrinkToFit="1"/>
    </xf>
    <xf numFmtId="164" fontId="23" fillId="0" borderId="3" xfId="65" applyNumberFormat="1" applyFont="1" applyAlignment="1" applyProtection="1">
      <alignment horizontal="center" vertical="center"/>
    </xf>
    <xf numFmtId="164" fontId="23" fillId="3" borderId="3" xfId="66" applyNumberFormat="1" applyFont="1" applyAlignment="1" applyProtection="1">
      <alignment horizontal="center" vertical="center"/>
    </xf>
    <xf numFmtId="164" fontId="23" fillId="0" borderId="3" xfId="56" applyNumberFormat="1" applyFont="1" applyAlignment="1" applyProtection="1">
      <alignment horizontal="center" vertical="center"/>
    </xf>
    <xf numFmtId="164" fontId="23" fillId="0" borderId="3" xfId="41" applyNumberFormat="1" applyFont="1" applyAlignment="1" applyProtection="1">
      <alignment horizontal="center" vertical="center"/>
    </xf>
    <xf numFmtId="164" fontId="23" fillId="0" borderId="1" xfId="33" applyNumberFormat="1" applyFont="1" applyAlignment="1" applyProtection="1">
      <alignment horizontal="center" vertical="center"/>
    </xf>
    <xf numFmtId="164" fontId="23" fillId="0" borderId="3" xfId="29" applyNumberFormat="1" applyFont="1" applyAlignment="1" applyProtection="1">
      <alignment horizontal="center" vertical="center"/>
    </xf>
    <xf numFmtId="0" fontId="19" fillId="0" borderId="1" xfId="34" applyNumberFormat="1" applyFont="1" applyAlignment="1" applyProtection="1">
      <alignment horizontal="center" vertical="center"/>
    </xf>
    <xf numFmtId="164" fontId="20" fillId="0" borderId="3" xfId="56" applyNumberFormat="1" applyFont="1" applyFill="1" applyAlignment="1" applyProtection="1">
      <alignment horizontal="center" vertical="center"/>
    </xf>
    <xf numFmtId="164" fontId="20" fillId="0" borderId="3" xfId="57" applyNumberFormat="1" applyFont="1" applyFill="1" applyAlignment="1" applyProtection="1">
      <alignment horizontal="center" vertical="center"/>
    </xf>
    <xf numFmtId="3" fontId="19" fillId="0" borderId="3" xfId="0" applyNumberFormat="1" applyFont="1" applyFill="1" applyBorder="1" applyAlignment="1">
      <alignment horizontal="center" vertical="center"/>
    </xf>
    <xf numFmtId="164" fontId="23" fillId="0" borderId="3" xfId="56" applyNumberFormat="1" applyFont="1" applyFill="1" applyAlignment="1" applyProtection="1">
      <alignment horizontal="center" vertical="center"/>
    </xf>
    <xf numFmtId="164" fontId="23" fillId="0" borderId="3" xfId="57" applyNumberFormat="1" applyFont="1" applyFill="1" applyAlignment="1" applyProtection="1">
      <alignment horizontal="center" vertical="center"/>
    </xf>
    <xf numFmtId="164" fontId="20" fillId="0" borderId="3" xfId="42" applyNumberFormat="1" applyFont="1" applyFill="1" applyAlignment="1" applyProtection="1">
      <alignment horizontal="center" vertical="center"/>
    </xf>
    <xf numFmtId="164" fontId="23" fillId="0" borderId="3" xfId="42" applyNumberFormat="1" applyFont="1" applyFill="1" applyAlignment="1" applyProtection="1">
      <alignment horizontal="center" vertical="center"/>
    </xf>
    <xf numFmtId="164" fontId="20" fillId="0" borderId="3" xfId="30" applyNumberFormat="1" applyFont="1" applyFill="1" applyAlignment="1" applyProtection="1">
      <alignment horizontal="center" vertical="center"/>
    </xf>
    <xf numFmtId="164" fontId="23" fillId="0" borderId="3" xfId="30" applyNumberFormat="1" applyFont="1" applyFill="1" applyAlignment="1" applyProtection="1">
      <alignment horizontal="center" vertical="center"/>
    </xf>
    <xf numFmtId="164" fontId="20" fillId="0" borderId="3" xfId="20" applyNumberFormat="1" applyFont="1" applyFill="1" applyAlignment="1" applyProtection="1">
      <alignment horizontal="center" vertical="center" shrinkToFit="1"/>
    </xf>
    <xf numFmtId="164" fontId="20" fillId="0" borderId="3" xfId="23" applyNumberFormat="1" applyFont="1" applyFill="1" applyAlignment="1" applyProtection="1">
      <alignment horizontal="center" vertical="center" shrinkToFit="1"/>
    </xf>
    <xf numFmtId="164" fontId="19" fillId="0" borderId="3" xfId="23" applyNumberFormat="1" applyFont="1" applyFill="1" applyAlignment="1" applyProtection="1">
      <alignment horizontal="center" vertical="center" shrinkToFit="1"/>
    </xf>
    <xf numFmtId="0" fontId="19" fillId="6" borderId="5" xfId="24" applyNumberFormat="1" applyFont="1" applyFill="1" applyProtection="1">
      <alignment horizontal="left" vertical="center"/>
    </xf>
    <xf numFmtId="164" fontId="19" fillId="6" borderId="3" xfId="23" applyNumberFormat="1" applyFont="1" applyFill="1" applyAlignment="1" applyProtection="1">
      <alignment horizontal="center" vertical="center" shrinkToFit="1"/>
    </xf>
    <xf numFmtId="164" fontId="20" fillId="6" borderId="3" xfId="20" applyNumberFormat="1" applyFont="1" applyFill="1" applyAlignment="1" applyProtection="1">
      <alignment horizontal="center" vertical="center" shrinkToFit="1"/>
    </xf>
    <xf numFmtId="4" fontId="24" fillId="0" borderId="1" xfId="33" applyNumberFormat="1" applyFont="1" applyAlignment="1" applyProtection="1">
      <alignment horizontal="right" vertical="top"/>
    </xf>
    <xf numFmtId="0" fontId="20" fillId="2" borderId="3" xfId="16" applyNumberFormat="1" applyFont="1" applyAlignment="1" applyProtection="1">
      <alignment horizontal="center" vertical="center" wrapText="1"/>
    </xf>
    <xf numFmtId="0" fontId="20" fillId="2" borderId="3" xfId="16" applyFont="1" applyAlignment="1">
      <alignment horizontal="center" vertical="center" wrapText="1"/>
    </xf>
    <xf numFmtId="49" fontId="19" fillId="0" borderId="1" xfId="5" applyNumberFormat="1" applyFont="1" applyAlignment="1" applyProtection="1">
      <alignment horizontal="center" wrapText="1"/>
    </xf>
    <xf numFmtId="49" fontId="20" fillId="0" borderId="1" xfId="7" applyNumberFormat="1" applyFont="1" applyProtection="1">
      <alignment horizontal="center"/>
    </xf>
    <xf numFmtId="49" fontId="20" fillId="0" borderId="1" xfId="7" applyFont="1">
      <alignment horizontal="center"/>
    </xf>
    <xf numFmtId="49" fontId="20" fillId="0" borderId="1" xfId="8" applyNumberFormat="1" applyFont="1" applyProtection="1">
      <alignment horizontal="center" wrapText="1"/>
    </xf>
    <xf numFmtId="49" fontId="20" fillId="0" borderId="1" xfId="8" applyFont="1">
      <alignment horizontal="center" wrapText="1"/>
    </xf>
    <xf numFmtId="49" fontId="21" fillId="0" borderId="1" xfId="11" applyNumberFormat="1" applyFont="1" applyProtection="1">
      <alignment horizontal="left" wrapText="1"/>
    </xf>
    <xf numFmtId="49" fontId="21" fillId="0" borderId="1" xfId="11" applyFont="1">
      <alignment horizontal="left" wrapText="1"/>
    </xf>
    <xf numFmtId="49" fontId="20" fillId="0" borderId="1" xfId="12" applyNumberFormat="1" applyFont="1" applyProtection="1">
      <alignment horizontal="center" vertical="center" wrapText="1"/>
    </xf>
    <xf numFmtId="49" fontId="20" fillId="0" borderId="1" xfId="12" applyFont="1">
      <alignment horizontal="center" vertical="center" wrapText="1"/>
    </xf>
    <xf numFmtId="0" fontId="19" fillId="0" borderId="1" xfId="25" applyNumberFormat="1" applyFont="1" applyAlignment="1" applyProtection="1">
      <alignment horizontal="center" vertical="center" wrapText="1"/>
    </xf>
    <xf numFmtId="0" fontId="20" fillId="0" borderId="1" xfId="26" applyNumberFormat="1" applyFont="1" applyProtection="1">
      <alignment horizontal="center" vertical="center"/>
    </xf>
    <xf numFmtId="0" fontId="20" fillId="0" borderId="1" xfId="26" applyFont="1">
      <alignment horizontal="center" vertical="center"/>
    </xf>
    <xf numFmtId="0" fontId="20" fillId="0" borderId="1" xfId="27" applyNumberFormat="1" applyFont="1" applyProtection="1">
      <alignment horizontal="center" vertical="center" wrapText="1"/>
    </xf>
    <xf numFmtId="0" fontId="20" fillId="0" borderId="1" xfId="27" applyFont="1">
      <alignment horizontal="center" vertical="center" wrapText="1"/>
    </xf>
    <xf numFmtId="0" fontId="20" fillId="4" borderId="3" xfId="28" applyNumberFormat="1" applyFont="1" applyAlignment="1" applyProtection="1">
      <alignment horizontal="center" vertical="center" wrapText="1"/>
    </xf>
    <xf numFmtId="0" fontId="20" fillId="4" borderId="3" xfId="28" applyFont="1" applyAlignment="1">
      <alignment horizontal="center" vertical="center" wrapText="1"/>
    </xf>
    <xf numFmtId="0" fontId="19" fillId="0" borderId="1" xfId="34" applyNumberFormat="1" applyFont="1" applyAlignment="1" applyProtection="1">
      <alignment horizontal="center" vertical="center" wrapText="1"/>
    </xf>
    <xf numFmtId="0" fontId="20" fillId="0" borderId="1" xfId="35" applyNumberFormat="1" applyFont="1" applyProtection="1">
      <alignment horizontal="center" vertical="center"/>
    </xf>
    <xf numFmtId="0" fontId="20" fillId="0" borderId="1" xfId="35" applyFont="1">
      <alignment horizontal="center" vertical="center"/>
    </xf>
    <xf numFmtId="0" fontId="20" fillId="0" borderId="1" xfId="36" applyNumberFormat="1" applyFont="1" applyProtection="1">
      <alignment horizontal="center" vertical="center" wrapText="1"/>
    </xf>
    <xf numFmtId="0" fontId="20" fillId="0" borderId="1" xfId="36" applyFont="1">
      <alignment horizontal="center" vertical="center" wrapText="1"/>
    </xf>
    <xf numFmtId="0" fontId="20" fillId="4" borderId="3" xfId="37" applyNumberFormat="1" applyFont="1" applyAlignment="1" applyProtection="1">
      <alignment horizontal="center" vertical="center" wrapText="1"/>
    </xf>
    <xf numFmtId="0" fontId="20" fillId="4" borderId="3" xfId="37" applyFont="1" applyAlignment="1">
      <alignment horizontal="center" vertical="center" wrapText="1"/>
    </xf>
    <xf numFmtId="0" fontId="20" fillId="4" borderId="3" xfId="38" applyNumberFormat="1" applyFont="1" applyAlignment="1" applyProtection="1">
      <alignment horizontal="center" vertical="center" wrapText="1"/>
    </xf>
    <xf numFmtId="0" fontId="20" fillId="4" borderId="3" xfId="38" applyFont="1" applyAlignment="1">
      <alignment horizontal="center" vertical="center" wrapText="1"/>
    </xf>
    <xf numFmtId="0" fontId="20" fillId="4" borderId="3" xfId="39" applyNumberFormat="1" applyFont="1" applyAlignment="1" applyProtection="1">
      <alignment horizontal="center" vertical="center" wrapText="1"/>
    </xf>
    <xf numFmtId="0" fontId="20" fillId="4" borderId="3" xfId="39" applyFont="1" applyAlignment="1">
      <alignment horizontal="center" vertical="center" wrapText="1"/>
    </xf>
    <xf numFmtId="0" fontId="20" fillId="4" borderId="5" xfId="45" applyNumberFormat="1" applyFont="1" applyAlignment="1" applyProtection="1">
      <alignment horizontal="center" vertical="center" wrapText="1"/>
    </xf>
    <xf numFmtId="0" fontId="20" fillId="4" borderId="5" xfId="45" applyFont="1" applyAlignment="1">
      <alignment horizontal="center" vertical="center" wrapText="1"/>
    </xf>
    <xf numFmtId="0" fontId="20" fillId="4" borderId="3" xfId="46" applyNumberFormat="1" applyFont="1" applyAlignment="1" applyProtection="1">
      <alignment horizontal="center" vertical="center" wrapText="1"/>
    </xf>
    <xf numFmtId="0" fontId="20" fillId="4" borderId="3" xfId="46" applyFont="1" applyAlignment="1">
      <alignment horizontal="center" vertical="center" wrapText="1"/>
    </xf>
    <xf numFmtId="0" fontId="20" fillId="4" borderId="3" xfId="47" applyNumberFormat="1" applyFont="1" applyAlignment="1" applyProtection="1">
      <alignment horizontal="center" vertical="center" wrapText="1"/>
    </xf>
    <xf numFmtId="0" fontId="20" fillId="4" borderId="3" xfId="47" applyFont="1" applyAlignment="1">
      <alignment horizontal="center" vertical="center" wrapText="1"/>
    </xf>
    <xf numFmtId="0" fontId="20" fillId="4" borderId="3" xfId="48" applyNumberFormat="1" applyFont="1" applyAlignment="1" applyProtection="1">
      <alignment horizontal="center" vertical="center" wrapText="1"/>
    </xf>
    <xf numFmtId="0" fontId="20" fillId="4" borderId="3" xfId="48" applyFont="1" applyAlignment="1">
      <alignment horizontal="center" vertical="center" wrapText="1"/>
    </xf>
    <xf numFmtId="0" fontId="20" fillId="4" borderId="3" xfId="49" applyNumberFormat="1" applyFont="1" applyAlignment="1" applyProtection="1">
      <alignment horizontal="center" vertical="center" wrapText="1"/>
    </xf>
    <xf numFmtId="0" fontId="20" fillId="4" borderId="3" xfId="49" applyFont="1" applyAlignment="1">
      <alignment horizontal="center" vertical="center" wrapText="1"/>
    </xf>
    <xf numFmtId="0" fontId="20" fillId="4" borderId="3" xfId="50" applyNumberFormat="1" applyFont="1" applyAlignment="1" applyProtection="1">
      <alignment horizontal="center" vertical="center" wrapText="1"/>
    </xf>
    <xf numFmtId="0" fontId="20" fillId="4" borderId="3" xfId="50" applyFont="1" applyAlignment="1">
      <alignment horizontal="center" vertical="center" wrapText="1"/>
    </xf>
    <xf numFmtId="0" fontId="20" fillId="4" borderId="3" xfId="51" applyNumberFormat="1" applyFont="1" applyAlignment="1" applyProtection="1">
      <alignment horizontal="center" vertical="center" wrapText="1"/>
    </xf>
    <xf numFmtId="0" fontId="20" fillId="4" borderId="3" xfId="51" applyFont="1" applyAlignment="1">
      <alignment horizontal="center" vertical="center" wrapText="1"/>
    </xf>
    <xf numFmtId="0" fontId="20" fillId="4" borderId="3" xfId="54" applyNumberFormat="1" applyFont="1" applyAlignment="1" applyProtection="1">
      <alignment horizontal="center" vertical="center" wrapText="1"/>
    </xf>
    <xf numFmtId="0" fontId="20" fillId="4" borderId="3" xfId="54" applyFont="1" applyAlignment="1">
      <alignment horizontal="center" vertical="center" wrapText="1"/>
    </xf>
    <xf numFmtId="0" fontId="20" fillId="4" borderId="3" xfId="55" applyNumberFormat="1" applyFont="1" applyAlignment="1" applyProtection="1">
      <alignment horizontal="center" vertical="center" wrapText="1"/>
    </xf>
    <xf numFmtId="0" fontId="20" fillId="4" borderId="3" xfId="55" applyFont="1" applyAlignment="1">
      <alignment horizontal="center" vertical="center" wrapText="1"/>
    </xf>
    <xf numFmtId="0" fontId="20" fillId="4" borderId="3" xfId="59" applyNumberFormat="1" applyFont="1" applyAlignment="1" applyProtection="1">
      <alignment horizontal="center" vertical="center" wrapText="1"/>
    </xf>
    <xf numFmtId="0" fontId="20" fillId="4" borderId="3" xfId="59" applyFont="1" applyAlignment="1">
      <alignment horizontal="center" vertical="center" wrapText="1"/>
    </xf>
    <xf numFmtId="0" fontId="20" fillId="4" borderId="3" xfId="63" applyNumberFormat="1" applyFont="1" applyAlignment="1" applyProtection="1">
      <alignment horizontal="center" vertical="center" wrapText="1"/>
    </xf>
    <xf numFmtId="0" fontId="20" fillId="4" borderId="3" xfId="63" applyFont="1" applyAlignment="1">
      <alignment horizontal="center" vertical="center" wrapText="1"/>
    </xf>
    <xf numFmtId="0" fontId="20" fillId="4" borderId="3" xfId="60" applyNumberFormat="1" applyFont="1" applyAlignment="1" applyProtection="1">
      <alignment horizontal="center" vertical="center" wrapText="1"/>
    </xf>
    <xf numFmtId="0" fontId="20" fillId="4" borderId="3" xfId="60" applyFont="1" applyAlignment="1">
      <alignment horizontal="center" vertical="center" wrapText="1"/>
    </xf>
    <xf numFmtId="0" fontId="20" fillId="4" borderId="3" xfId="64" applyNumberFormat="1" applyFont="1" applyAlignment="1" applyProtection="1">
      <alignment horizontal="center" vertical="center" wrapText="1"/>
    </xf>
    <xf numFmtId="0" fontId="20" fillId="4" borderId="3" xfId="64" applyFont="1" applyAlignment="1">
      <alignment horizontal="center" vertical="center" wrapText="1"/>
    </xf>
    <xf numFmtId="0" fontId="20" fillId="4" borderId="3" xfId="61" applyNumberFormat="1" applyFont="1" applyAlignment="1" applyProtection="1">
      <alignment horizontal="center" vertical="center" wrapText="1"/>
    </xf>
    <xf numFmtId="0" fontId="20" fillId="4" borderId="3" xfId="61" applyFont="1" applyAlignment="1">
      <alignment horizontal="center" vertical="center" wrapText="1"/>
    </xf>
    <xf numFmtId="0" fontId="20" fillId="4" borderId="3" xfId="62" applyNumberFormat="1" applyFont="1" applyAlignment="1" applyProtection="1">
      <alignment horizontal="center" vertical="center" wrapText="1"/>
    </xf>
    <xf numFmtId="0" fontId="20" fillId="4" borderId="3" xfId="62" applyFont="1" applyAlignment="1">
      <alignment horizontal="center" vertical="center" wrapText="1"/>
    </xf>
    <xf numFmtId="0" fontId="20" fillId="0" borderId="3" xfId="21" applyNumberFormat="1" applyFont="1" applyFill="1" applyProtection="1">
      <alignment horizontal="left" vertical="center"/>
    </xf>
    <xf numFmtId="164" fontId="20" fillId="0" borderId="3" xfId="19" applyNumberFormat="1" applyFont="1" applyFill="1" applyAlignment="1" applyProtection="1">
      <alignment horizontal="center" vertical="center" shrinkToFit="1"/>
    </xf>
    <xf numFmtId="0" fontId="20" fillId="0" borderId="4" xfId="17" applyNumberFormat="1" applyFont="1" applyFill="1" applyProtection="1"/>
    <xf numFmtId="0" fontId="2" fillId="0" borderId="1" xfId="3" applyNumberFormat="1" applyFill="1" applyProtection="1"/>
    <xf numFmtId="0" fontId="0" fillId="0" borderId="0" xfId="0" applyFill="1" applyProtection="1">
      <protection locked="0"/>
    </xf>
  </cellXfs>
  <cellStyles count="78">
    <cellStyle name="br" xfId="71"/>
    <cellStyle name="col" xfId="70"/>
    <cellStyle name="st75" xfId="27"/>
    <cellStyle name="st76" xfId="36"/>
    <cellStyle name="style0" xfId="72"/>
    <cellStyle name="td" xfId="73"/>
    <cellStyle name="tr" xfId="69"/>
    <cellStyle name="xl21" xfId="74"/>
    <cellStyle name="xl22" xfId="1"/>
    <cellStyle name="xl23" xfId="10"/>
    <cellStyle name="xl24" xfId="13"/>
    <cellStyle name="xl25" xfId="14"/>
    <cellStyle name="xl26" xfId="16"/>
    <cellStyle name="xl27" xfId="18"/>
    <cellStyle name="xl28" xfId="21"/>
    <cellStyle name="xl29" xfId="24"/>
    <cellStyle name="xl30" xfId="2"/>
    <cellStyle name="xl31" xfId="4"/>
    <cellStyle name="xl32" xfId="15"/>
    <cellStyle name="xl33" xfId="19"/>
    <cellStyle name="xl34" xfId="22"/>
    <cellStyle name="xl35" xfId="23"/>
    <cellStyle name="xl36" xfId="75"/>
    <cellStyle name="xl37" xfId="20"/>
    <cellStyle name="xl38" xfId="5"/>
    <cellStyle name="xl39" xfId="7"/>
    <cellStyle name="xl40" xfId="8"/>
    <cellStyle name="xl41" xfId="12"/>
    <cellStyle name="xl42" xfId="6"/>
    <cellStyle name="xl43" xfId="9"/>
    <cellStyle name="xl44" xfId="11"/>
    <cellStyle name="xl45" xfId="17"/>
    <cellStyle name="xl46" xfId="3"/>
    <cellStyle name="xl47" xfId="28"/>
    <cellStyle name="xl48" xfId="31"/>
    <cellStyle name="xl49" xfId="29"/>
    <cellStyle name="xl50" xfId="32"/>
    <cellStyle name="xl51" xfId="30"/>
    <cellStyle name="xl52" xfId="25"/>
    <cellStyle name="xl53" xfId="26"/>
    <cellStyle name="xl54" xfId="76"/>
    <cellStyle name="xl55" xfId="33"/>
    <cellStyle name="xl56" xfId="37"/>
    <cellStyle name="xl57" xfId="39"/>
    <cellStyle name="xl58" xfId="40"/>
    <cellStyle name="xl59" xfId="43"/>
    <cellStyle name="xl60" xfId="41"/>
    <cellStyle name="xl61" xfId="44"/>
    <cellStyle name="xl62" xfId="77"/>
    <cellStyle name="xl63" xfId="38"/>
    <cellStyle name="xl64" xfId="42"/>
    <cellStyle name="xl65" xfId="34"/>
    <cellStyle name="xl66" xfId="35"/>
    <cellStyle name="xl67" xfId="45"/>
    <cellStyle name="xl68" xfId="52"/>
    <cellStyle name="xl69" xfId="46"/>
    <cellStyle name="xl70" xfId="49"/>
    <cellStyle name="xl71" xfId="53"/>
    <cellStyle name="xl72" xfId="47"/>
    <cellStyle name="xl73" xfId="50"/>
    <cellStyle name="xl74" xfId="48"/>
    <cellStyle name="xl75" xfId="51"/>
    <cellStyle name="xl76" xfId="54"/>
    <cellStyle name="xl77" xfId="56"/>
    <cellStyle name="xl78" xfId="58"/>
    <cellStyle name="xl79" xfId="55"/>
    <cellStyle name="xl80" xfId="57"/>
    <cellStyle name="xl81" xfId="59"/>
    <cellStyle name="xl82" xfId="65"/>
    <cellStyle name="xl83" xfId="67"/>
    <cellStyle name="xl84" xfId="66"/>
    <cellStyle name="xl85" xfId="60"/>
    <cellStyle name="xl86" xfId="68"/>
    <cellStyle name="xl87" xfId="61"/>
    <cellStyle name="xl88" xfId="62"/>
    <cellStyle name="xl89" xfId="63"/>
    <cellStyle name="xl90" xfId="6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opLeftCell="A3" zoomScale="85" zoomScaleNormal="85" zoomScaleSheetLayoutView="85" zoomScalePageLayoutView="85" workbookViewId="0">
      <selection activeCell="Q21" sqref="Q21"/>
    </sheetView>
  </sheetViews>
  <sheetFormatPr defaultRowHeight="15" x14ac:dyDescent="0.25"/>
  <cols>
    <col min="1" max="1" width="40" style="1" customWidth="1"/>
    <col min="2" max="4" width="18.42578125" style="45" customWidth="1"/>
    <col min="5" max="5" width="16.140625" style="45" customWidth="1"/>
    <col min="6" max="6" width="17.5703125" style="45" customWidth="1"/>
    <col min="7" max="7" width="17.140625" style="1" customWidth="1"/>
    <col min="8" max="8" width="18" style="1" customWidth="1"/>
    <col min="9" max="9" width="16.42578125" style="1" customWidth="1"/>
    <col min="10" max="16384" width="9.140625" style="1"/>
  </cols>
  <sheetData>
    <row r="1" spans="1:9" ht="14.25" hidden="1" customHeight="1" x14ac:dyDescent="0.25">
      <c r="A1" s="2"/>
      <c r="B1" s="41"/>
      <c r="C1" s="41"/>
      <c r="D1" s="41"/>
      <c r="E1" s="41"/>
      <c r="F1" s="41"/>
      <c r="G1" s="3"/>
      <c r="H1" s="4"/>
    </row>
    <row r="2" spans="1:9" ht="29.25" hidden="1" customHeight="1" x14ac:dyDescent="0.25">
      <c r="A2" s="2"/>
      <c r="B2" s="41"/>
      <c r="C2" s="41"/>
      <c r="D2" s="41"/>
      <c r="E2" s="41"/>
      <c r="F2" s="41"/>
      <c r="G2" s="3"/>
      <c r="H2" s="4"/>
    </row>
    <row r="3" spans="1:9" ht="12.75" customHeight="1" x14ac:dyDescent="0.25">
      <c r="A3" s="2"/>
      <c r="B3" s="42"/>
      <c r="C3" s="42"/>
      <c r="D3" s="42"/>
      <c r="E3" s="42"/>
      <c r="F3" s="42"/>
      <c r="G3" s="3"/>
      <c r="H3" s="4"/>
    </row>
    <row r="4" spans="1:9" ht="18.75" x14ac:dyDescent="0.3">
      <c r="A4" s="95" t="s">
        <v>44</v>
      </c>
      <c r="B4" s="95"/>
      <c r="C4" s="95"/>
      <c r="D4" s="95"/>
      <c r="E4" s="95"/>
      <c r="F4" s="95"/>
      <c r="G4" s="9"/>
      <c r="H4" s="4"/>
    </row>
    <row r="5" spans="1:9" ht="18.75" x14ac:dyDescent="0.3">
      <c r="A5" s="95"/>
      <c r="B5" s="95"/>
      <c r="C5" s="95"/>
      <c r="D5" s="95"/>
      <c r="E5" s="95"/>
      <c r="F5" s="95"/>
      <c r="G5" s="10"/>
      <c r="H5" s="4"/>
    </row>
    <row r="6" spans="1:9" ht="18.75" x14ac:dyDescent="0.3">
      <c r="A6" s="96"/>
      <c r="B6" s="97"/>
      <c r="C6" s="97"/>
      <c r="D6" s="97"/>
      <c r="E6" s="97"/>
      <c r="F6" s="97"/>
      <c r="G6" s="10"/>
      <c r="H6" s="4"/>
    </row>
    <row r="7" spans="1:9" ht="18.75" x14ac:dyDescent="0.3">
      <c r="A7" s="98" t="s">
        <v>0</v>
      </c>
      <c r="B7" s="99"/>
      <c r="C7" s="99"/>
      <c r="D7" s="99"/>
      <c r="E7" s="99"/>
      <c r="F7" s="99"/>
      <c r="G7" s="11"/>
      <c r="H7" s="4"/>
    </row>
    <row r="8" spans="1:9" ht="18.75" x14ac:dyDescent="0.3">
      <c r="A8" s="12"/>
      <c r="B8" s="100"/>
      <c r="C8" s="101"/>
      <c r="D8" s="101"/>
      <c r="E8" s="101"/>
      <c r="F8" s="101"/>
      <c r="G8" s="101"/>
      <c r="H8" s="4"/>
    </row>
    <row r="9" spans="1:9" ht="18.75" x14ac:dyDescent="0.3">
      <c r="A9" s="102" t="s">
        <v>1</v>
      </c>
      <c r="B9" s="103"/>
      <c r="C9" s="103"/>
      <c r="D9" s="103"/>
      <c r="E9" s="103"/>
      <c r="F9" s="103"/>
      <c r="G9" s="9"/>
      <c r="H9" s="4"/>
    </row>
    <row r="10" spans="1:9" ht="18.75" x14ac:dyDescent="0.3">
      <c r="A10" s="13"/>
      <c r="B10" s="43"/>
      <c r="C10" s="43"/>
      <c r="D10" s="43"/>
      <c r="E10" s="43"/>
      <c r="F10" s="43"/>
      <c r="G10" s="9"/>
      <c r="H10" s="4"/>
    </row>
    <row r="11" spans="1:9" ht="18.75" x14ac:dyDescent="0.3">
      <c r="A11" s="14" t="s">
        <v>2</v>
      </c>
      <c r="B11" s="43"/>
      <c r="C11" s="43"/>
      <c r="D11" s="43"/>
      <c r="E11" s="43"/>
      <c r="F11" s="43"/>
      <c r="G11" s="9"/>
      <c r="H11" s="4"/>
    </row>
    <row r="12" spans="1:9" ht="18.75" x14ac:dyDescent="0.3">
      <c r="A12" s="15"/>
      <c r="B12" s="44"/>
      <c r="C12" s="44"/>
      <c r="D12" s="44"/>
      <c r="E12" s="44"/>
      <c r="F12" s="44"/>
      <c r="G12" s="9"/>
      <c r="H12" s="4"/>
    </row>
    <row r="13" spans="1:9" s="8" customFormat="1" ht="15" customHeight="1" x14ac:dyDescent="0.25">
      <c r="A13" s="93" t="s">
        <v>3</v>
      </c>
      <c r="B13" s="93" t="s">
        <v>4</v>
      </c>
      <c r="C13" s="94"/>
      <c r="D13" s="93" t="s">
        <v>45</v>
      </c>
      <c r="E13" s="93" t="s">
        <v>46</v>
      </c>
      <c r="F13" s="93" t="s">
        <v>47</v>
      </c>
      <c r="G13" s="93" t="s">
        <v>48</v>
      </c>
      <c r="H13" s="93" t="s">
        <v>49</v>
      </c>
      <c r="I13" s="93"/>
    </row>
    <row r="14" spans="1:9" s="8" customFormat="1" ht="15" customHeight="1" x14ac:dyDescent="0.25">
      <c r="A14" s="94"/>
      <c r="B14" s="94"/>
      <c r="C14" s="94"/>
      <c r="D14" s="94"/>
      <c r="E14" s="94"/>
      <c r="F14" s="94"/>
      <c r="G14" s="94"/>
      <c r="H14" s="94"/>
      <c r="I14" s="94"/>
    </row>
    <row r="15" spans="1:9" s="8" customFormat="1" ht="15" customHeight="1" x14ac:dyDescent="0.25">
      <c r="A15" s="94"/>
      <c r="B15" s="93" t="s">
        <v>8</v>
      </c>
      <c r="C15" s="93" t="s">
        <v>9</v>
      </c>
      <c r="D15" s="94"/>
      <c r="E15" s="94"/>
      <c r="F15" s="94"/>
      <c r="G15" s="94"/>
      <c r="H15" s="94"/>
      <c r="I15" s="94"/>
    </row>
    <row r="16" spans="1:9" s="8" customFormat="1" ht="64.5" customHeight="1" x14ac:dyDescent="0.25">
      <c r="A16" s="94"/>
      <c r="B16" s="94"/>
      <c r="C16" s="94"/>
      <c r="D16" s="94"/>
      <c r="E16" s="94"/>
      <c r="F16" s="94"/>
      <c r="G16" s="94"/>
      <c r="H16" s="94"/>
      <c r="I16" s="94"/>
    </row>
    <row r="17" spans="1:9" ht="18.75" hidden="1" x14ac:dyDescent="0.25">
      <c r="A17" s="17">
        <v>1</v>
      </c>
      <c r="B17" s="32">
        <v>2</v>
      </c>
      <c r="C17" s="32">
        <v>3</v>
      </c>
      <c r="D17" s="32">
        <v>4</v>
      </c>
      <c r="E17" s="32">
        <v>5</v>
      </c>
      <c r="F17" s="32">
        <v>6</v>
      </c>
      <c r="G17" s="32">
        <v>7</v>
      </c>
      <c r="H17" s="32">
        <v>8</v>
      </c>
      <c r="I17" s="32">
        <v>9</v>
      </c>
    </row>
    <row r="18" spans="1:9" ht="19.5" x14ac:dyDescent="0.25">
      <c r="A18" s="19" t="s">
        <v>10</v>
      </c>
      <c r="B18" s="52">
        <v>96902.2</v>
      </c>
      <c r="C18" s="52">
        <v>111714.09</v>
      </c>
      <c r="D18" s="92">
        <v>7175.25</v>
      </c>
      <c r="E18" s="92">
        <v>4507.29</v>
      </c>
      <c r="F18" s="79">
        <f>B18-D18</f>
        <v>89726.95</v>
      </c>
      <c r="G18" s="79">
        <f>C18-E18</f>
        <v>107206.8</v>
      </c>
      <c r="H18" s="79">
        <f>F18-G18</f>
        <v>-17479.850000000006</v>
      </c>
      <c r="I18" s="79"/>
    </row>
    <row r="19" spans="1:9" ht="19.5" x14ac:dyDescent="0.25">
      <c r="A19" s="19" t="s">
        <v>11</v>
      </c>
      <c r="B19" s="52">
        <v>53485.67</v>
      </c>
      <c r="C19" s="52">
        <v>40093.53</v>
      </c>
      <c r="D19" s="92">
        <v>4060.73</v>
      </c>
      <c r="E19" s="92">
        <v>1952.25</v>
      </c>
      <c r="F19" s="79">
        <f t="shared" ref="F19:F29" si="0">B19-D19</f>
        <v>49424.939999999995</v>
      </c>
      <c r="G19" s="79">
        <f t="shared" ref="G19:G29" si="1">C19-E19</f>
        <v>38141.279999999999</v>
      </c>
      <c r="H19" s="79">
        <f t="shared" ref="H19:H30" si="2">F19-G19</f>
        <v>11283.659999999996</v>
      </c>
      <c r="I19" s="79"/>
    </row>
    <row r="20" spans="1:9" ht="19.5" x14ac:dyDescent="0.25">
      <c r="A20" s="19" t="s">
        <v>12</v>
      </c>
      <c r="B20" s="52">
        <v>55970.91</v>
      </c>
      <c r="C20" s="52">
        <v>43633.03</v>
      </c>
      <c r="D20" s="92">
        <v>8363.2199999999993</v>
      </c>
      <c r="E20" s="92">
        <v>5253.25</v>
      </c>
      <c r="F20" s="79">
        <f t="shared" si="0"/>
        <v>47607.69</v>
      </c>
      <c r="G20" s="79">
        <f t="shared" si="1"/>
        <v>38379.78</v>
      </c>
      <c r="H20" s="79">
        <f t="shared" si="2"/>
        <v>9227.9100000000035</v>
      </c>
      <c r="I20" s="79"/>
    </row>
    <row r="21" spans="1:9" ht="19.5" x14ac:dyDescent="0.25">
      <c r="A21" s="20" t="s">
        <v>13</v>
      </c>
      <c r="B21" s="52">
        <v>70458.490000000005</v>
      </c>
      <c r="C21" s="52">
        <v>59849.07</v>
      </c>
      <c r="D21" s="92">
        <v>5838.32</v>
      </c>
      <c r="E21" s="92">
        <v>2440.86</v>
      </c>
      <c r="F21" s="79">
        <f t="shared" si="0"/>
        <v>64620.170000000006</v>
      </c>
      <c r="G21" s="79">
        <f t="shared" si="1"/>
        <v>57408.21</v>
      </c>
      <c r="H21" s="79">
        <f t="shared" si="2"/>
        <v>7211.9600000000064</v>
      </c>
      <c r="I21" s="79"/>
    </row>
    <row r="22" spans="1:9" ht="19.5" x14ac:dyDescent="0.25">
      <c r="A22" s="20" t="s">
        <v>14</v>
      </c>
      <c r="B22" s="52">
        <v>50014.22</v>
      </c>
      <c r="C22" s="52">
        <v>44339.65</v>
      </c>
      <c r="D22" s="92">
        <v>4926.22</v>
      </c>
      <c r="E22" s="92">
        <v>3094.39</v>
      </c>
      <c r="F22" s="79">
        <f t="shared" si="0"/>
        <v>45088</v>
      </c>
      <c r="G22" s="79">
        <f t="shared" si="1"/>
        <v>41245.26</v>
      </c>
      <c r="H22" s="79">
        <f t="shared" si="2"/>
        <v>3842.739999999998</v>
      </c>
      <c r="I22" s="79"/>
    </row>
    <row r="23" spans="1:9" ht="19.5" x14ac:dyDescent="0.25">
      <c r="A23" s="20" t="s">
        <v>15</v>
      </c>
      <c r="B23" s="69">
        <v>80765.77</v>
      </c>
      <c r="C23" s="69">
        <v>74402.080000000002</v>
      </c>
      <c r="D23" s="92">
        <v>6419.2</v>
      </c>
      <c r="E23" s="92">
        <v>4032.09</v>
      </c>
      <c r="F23" s="79">
        <f t="shared" si="0"/>
        <v>74346.570000000007</v>
      </c>
      <c r="G23" s="79">
        <f t="shared" si="1"/>
        <v>70369.990000000005</v>
      </c>
      <c r="H23" s="79">
        <f t="shared" si="2"/>
        <v>3976.5800000000017</v>
      </c>
      <c r="I23" s="79"/>
    </row>
    <row r="24" spans="1:9" ht="19.5" x14ac:dyDescent="0.25">
      <c r="A24" s="20" t="s">
        <v>16</v>
      </c>
      <c r="B24" s="52">
        <v>115226.37</v>
      </c>
      <c r="C24" s="52">
        <v>83280.97</v>
      </c>
      <c r="D24" s="92">
        <v>6792.85</v>
      </c>
      <c r="E24" s="92">
        <v>4266.97</v>
      </c>
      <c r="F24" s="79">
        <f t="shared" si="0"/>
        <v>108433.51999999999</v>
      </c>
      <c r="G24" s="79">
        <f t="shared" si="1"/>
        <v>79014</v>
      </c>
      <c r="H24" s="79">
        <f t="shared" si="2"/>
        <v>29419.51999999999</v>
      </c>
      <c r="I24" s="79"/>
    </row>
    <row r="25" spans="1:9" ht="19.5" x14ac:dyDescent="0.25">
      <c r="A25" s="20" t="s">
        <v>17</v>
      </c>
      <c r="B25" s="52">
        <v>251932.68</v>
      </c>
      <c r="C25" s="52">
        <v>190022.76</v>
      </c>
      <c r="D25" s="92">
        <v>6192.84</v>
      </c>
      <c r="E25" s="92">
        <v>3180.29</v>
      </c>
      <c r="F25" s="79">
        <f t="shared" si="0"/>
        <v>245739.84</v>
      </c>
      <c r="G25" s="79">
        <f t="shared" si="1"/>
        <v>186842.47</v>
      </c>
      <c r="H25" s="79">
        <f t="shared" si="2"/>
        <v>58897.369999999995</v>
      </c>
      <c r="I25" s="79"/>
    </row>
    <row r="26" spans="1:9" ht="19.5" x14ac:dyDescent="0.25">
      <c r="A26" s="20" t="s">
        <v>18</v>
      </c>
      <c r="B26" s="52">
        <v>50935.88</v>
      </c>
      <c r="C26" s="52">
        <v>41401.81</v>
      </c>
      <c r="D26" s="92">
        <v>4048.25</v>
      </c>
      <c r="E26" s="92">
        <v>2118.63</v>
      </c>
      <c r="F26" s="79">
        <f t="shared" si="0"/>
        <v>46887.63</v>
      </c>
      <c r="G26" s="79">
        <f t="shared" si="1"/>
        <v>39283.18</v>
      </c>
      <c r="H26" s="79">
        <f t="shared" si="2"/>
        <v>7604.4499999999971</v>
      </c>
      <c r="I26" s="79"/>
    </row>
    <row r="27" spans="1:9" ht="19.5" x14ac:dyDescent="0.25">
      <c r="A27" s="20" t="s">
        <v>19</v>
      </c>
      <c r="B27" s="52">
        <v>288453.75</v>
      </c>
      <c r="C27" s="52">
        <v>54446.7</v>
      </c>
      <c r="D27" s="92">
        <v>2811.18</v>
      </c>
      <c r="E27" s="92">
        <v>1765.94</v>
      </c>
      <c r="F27" s="79">
        <f t="shared" si="0"/>
        <v>285642.57</v>
      </c>
      <c r="G27" s="79">
        <f t="shared" si="1"/>
        <v>52680.759999999995</v>
      </c>
      <c r="H27" s="79">
        <f t="shared" si="2"/>
        <v>232961.81</v>
      </c>
      <c r="I27" s="79"/>
    </row>
    <row r="28" spans="1:9" ht="19.5" x14ac:dyDescent="0.25">
      <c r="A28" s="20" t="s">
        <v>20</v>
      </c>
      <c r="B28" s="53">
        <v>515259.69</v>
      </c>
      <c r="C28" s="53">
        <v>447892.5</v>
      </c>
      <c r="D28" s="92">
        <v>5787.14</v>
      </c>
      <c r="E28" s="92">
        <v>3634.83</v>
      </c>
      <c r="F28" s="79">
        <f t="shared" si="0"/>
        <v>509472.55</v>
      </c>
      <c r="G28" s="79">
        <f t="shared" si="1"/>
        <v>444257.67</v>
      </c>
      <c r="H28" s="79">
        <f t="shared" si="2"/>
        <v>65214.880000000005</v>
      </c>
      <c r="I28" s="79"/>
    </row>
    <row r="29" spans="1:9" ht="18.75" x14ac:dyDescent="0.25">
      <c r="A29" s="89" t="s">
        <v>21</v>
      </c>
      <c r="B29" s="90">
        <v>1629405.63</v>
      </c>
      <c r="C29" s="90">
        <v>1191076.19</v>
      </c>
      <c r="D29" s="90">
        <f>SUM(D18:D28)</f>
        <v>62415.19999999999</v>
      </c>
      <c r="E29" s="90">
        <f>SUM(E18:E28)</f>
        <v>36246.79</v>
      </c>
      <c r="F29" s="79">
        <f t="shared" si="0"/>
        <v>1566990.43</v>
      </c>
      <c r="G29" s="79">
        <f t="shared" si="1"/>
        <v>1154829.3999999999</v>
      </c>
      <c r="H29" s="79">
        <f t="shared" si="2"/>
        <v>412161.03</v>
      </c>
      <c r="I29" s="91"/>
    </row>
    <row r="30" spans="1:9" ht="18.75" x14ac:dyDescent="0.25">
      <c r="H30" s="79">
        <f t="shared" si="2"/>
        <v>0</v>
      </c>
    </row>
  </sheetData>
  <mergeCells count="15">
    <mergeCell ref="G13:G16"/>
    <mergeCell ref="H13:H16"/>
    <mergeCell ref="I13:I16"/>
    <mergeCell ref="A4:F5"/>
    <mergeCell ref="A6:F6"/>
    <mergeCell ref="A7:F7"/>
    <mergeCell ref="B8:G8"/>
    <mergeCell ref="A9:F9"/>
    <mergeCell ref="A13:A16"/>
    <mergeCell ref="B13:C14"/>
    <mergeCell ref="D13:D16"/>
    <mergeCell ref="E13:E16"/>
    <mergeCell ref="F13:F16"/>
    <mergeCell ref="B15:B16"/>
    <mergeCell ref="C15:C16"/>
  </mergeCells>
  <pageMargins left="0.70866141732283472" right="0.70866141732283472" top="0.74803149606299213" bottom="0.74803149606299213" header="0.31496062992125984" footer="0.31496062992125984"/>
  <pageSetup paperSize="9" scale="55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topLeftCell="A9" zoomScale="85" zoomScaleNormal="85" zoomScaleSheetLayoutView="85" zoomScalePageLayoutView="85" workbookViewId="0">
      <selection activeCell="L30" sqref="L30"/>
    </sheetView>
  </sheetViews>
  <sheetFormatPr defaultRowHeight="15" x14ac:dyDescent="0.25"/>
  <cols>
    <col min="1" max="1" width="40" style="1" customWidth="1"/>
    <col min="2" max="4" width="18.42578125" style="45" customWidth="1"/>
    <col min="5" max="5" width="12.42578125" style="45" customWidth="1"/>
    <col min="6" max="6" width="11.140625" style="45" customWidth="1"/>
    <col min="7" max="7" width="9.5703125" style="1" customWidth="1"/>
    <col min="8" max="8" width="18" style="1" customWidth="1"/>
    <col min="9" max="16384" width="9.140625" style="1"/>
  </cols>
  <sheetData>
    <row r="1" spans="1:8" ht="14.25" hidden="1" customHeight="1" x14ac:dyDescent="0.25">
      <c r="A1" s="2"/>
      <c r="B1" s="41"/>
      <c r="C1" s="41"/>
      <c r="D1" s="41"/>
      <c r="E1" s="41"/>
      <c r="F1" s="41"/>
      <c r="G1" s="3"/>
      <c r="H1" s="4"/>
    </row>
    <row r="2" spans="1:8" ht="29.25" hidden="1" customHeight="1" x14ac:dyDescent="0.25">
      <c r="A2" s="2"/>
      <c r="B2" s="41"/>
      <c r="C2" s="41"/>
      <c r="D2" s="41"/>
      <c r="E2" s="41"/>
      <c r="F2" s="41"/>
      <c r="G2" s="3"/>
      <c r="H2" s="4"/>
    </row>
    <row r="3" spans="1:8" ht="12.75" customHeight="1" x14ac:dyDescent="0.25">
      <c r="A3" s="2"/>
      <c r="B3" s="42"/>
      <c r="C3" s="42"/>
      <c r="D3" s="42"/>
      <c r="E3" s="42"/>
      <c r="F3" s="42"/>
      <c r="G3" s="3"/>
      <c r="H3" s="4"/>
    </row>
    <row r="4" spans="1:8" ht="18.75" x14ac:dyDescent="0.3">
      <c r="A4" s="95" t="s">
        <v>44</v>
      </c>
      <c r="B4" s="95"/>
      <c r="C4" s="95"/>
      <c r="D4" s="95"/>
      <c r="E4" s="95"/>
      <c r="F4" s="95"/>
      <c r="G4" s="9"/>
      <c r="H4" s="4"/>
    </row>
    <row r="5" spans="1:8" ht="18.75" x14ac:dyDescent="0.3">
      <c r="A5" s="95"/>
      <c r="B5" s="95"/>
      <c r="C5" s="95"/>
      <c r="D5" s="95"/>
      <c r="E5" s="95"/>
      <c r="F5" s="95"/>
      <c r="G5" s="10"/>
      <c r="H5" s="4"/>
    </row>
    <row r="6" spans="1:8" ht="18.75" x14ac:dyDescent="0.3">
      <c r="A6" s="96"/>
      <c r="B6" s="97"/>
      <c r="C6" s="97"/>
      <c r="D6" s="97"/>
      <c r="E6" s="97"/>
      <c r="F6" s="97"/>
      <c r="G6" s="10"/>
      <c r="H6" s="4"/>
    </row>
    <row r="7" spans="1:8" ht="18.75" x14ac:dyDescent="0.3">
      <c r="A7" s="98" t="s">
        <v>0</v>
      </c>
      <c r="B7" s="99"/>
      <c r="C7" s="99"/>
      <c r="D7" s="99"/>
      <c r="E7" s="99"/>
      <c r="F7" s="99"/>
      <c r="G7" s="11"/>
      <c r="H7" s="4"/>
    </row>
    <row r="8" spans="1:8" ht="18.75" x14ac:dyDescent="0.3">
      <c r="A8" s="12"/>
      <c r="B8" s="100"/>
      <c r="C8" s="101"/>
      <c r="D8" s="101"/>
      <c r="E8" s="101"/>
      <c r="F8" s="101"/>
      <c r="G8" s="101"/>
      <c r="H8" s="4"/>
    </row>
    <row r="9" spans="1:8" ht="18.75" x14ac:dyDescent="0.3">
      <c r="A9" s="102" t="s">
        <v>1</v>
      </c>
      <c r="B9" s="103"/>
      <c r="C9" s="103"/>
      <c r="D9" s="103"/>
      <c r="E9" s="103"/>
      <c r="F9" s="103"/>
      <c r="G9" s="9"/>
      <c r="H9" s="4"/>
    </row>
    <row r="10" spans="1:8" ht="18.75" x14ac:dyDescent="0.3">
      <c r="A10" s="13"/>
      <c r="B10" s="43"/>
      <c r="C10" s="43"/>
      <c r="D10" s="43"/>
      <c r="E10" s="43"/>
      <c r="F10" s="43"/>
      <c r="G10" s="9"/>
      <c r="H10" s="4"/>
    </row>
    <row r="11" spans="1:8" ht="18.75" x14ac:dyDescent="0.3">
      <c r="A11" s="14" t="s">
        <v>2</v>
      </c>
      <c r="B11" s="43"/>
      <c r="C11" s="43"/>
      <c r="D11" s="43"/>
      <c r="E11" s="43"/>
      <c r="F11" s="43"/>
      <c r="G11" s="9"/>
      <c r="H11" s="4"/>
    </row>
    <row r="12" spans="1:8" ht="18.75" x14ac:dyDescent="0.3">
      <c r="A12" s="15"/>
      <c r="B12" s="44"/>
      <c r="C12" s="44"/>
      <c r="D12" s="44"/>
      <c r="E12" s="44"/>
      <c r="F12" s="44"/>
      <c r="G12" s="9"/>
      <c r="H12" s="4"/>
    </row>
    <row r="13" spans="1:8" s="8" customFormat="1" ht="18.75" x14ac:dyDescent="0.3">
      <c r="A13" s="93" t="s">
        <v>3</v>
      </c>
      <c r="B13" s="93" t="s">
        <v>4</v>
      </c>
      <c r="C13" s="94"/>
      <c r="D13" s="93" t="s">
        <v>5</v>
      </c>
      <c r="E13" s="93" t="s">
        <v>6</v>
      </c>
      <c r="F13" s="93" t="s">
        <v>7</v>
      </c>
      <c r="G13" s="16"/>
      <c r="H13" s="7"/>
    </row>
    <row r="14" spans="1:8" s="8" customFormat="1" ht="18.75" x14ac:dyDescent="0.3">
      <c r="A14" s="94"/>
      <c r="B14" s="94"/>
      <c r="C14" s="94"/>
      <c r="D14" s="94"/>
      <c r="E14" s="94"/>
      <c r="F14" s="94"/>
      <c r="G14" s="16"/>
      <c r="H14" s="7"/>
    </row>
    <row r="15" spans="1:8" s="8" customFormat="1" ht="18.75" x14ac:dyDescent="0.3">
      <c r="A15" s="94"/>
      <c r="B15" s="93" t="s">
        <v>8</v>
      </c>
      <c r="C15" s="93" t="s">
        <v>9</v>
      </c>
      <c r="D15" s="94"/>
      <c r="E15" s="94"/>
      <c r="F15" s="94"/>
      <c r="G15" s="16"/>
      <c r="H15" s="7"/>
    </row>
    <row r="16" spans="1:8" s="8" customFormat="1" ht="64.5" customHeight="1" x14ac:dyDescent="0.3">
      <c r="A16" s="94"/>
      <c r="B16" s="94"/>
      <c r="C16" s="94"/>
      <c r="D16" s="94"/>
      <c r="E16" s="94"/>
      <c r="F16" s="94"/>
      <c r="G16" s="16"/>
      <c r="H16" s="7"/>
    </row>
    <row r="17" spans="1:8" ht="18.75" x14ac:dyDescent="0.3">
      <c r="A17" s="17">
        <v>1</v>
      </c>
      <c r="B17" s="32">
        <v>2</v>
      </c>
      <c r="C17" s="32">
        <v>3</v>
      </c>
      <c r="D17" s="32">
        <v>4</v>
      </c>
      <c r="E17" s="32">
        <v>5</v>
      </c>
      <c r="F17" s="32">
        <v>6</v>
      </c>
      <c r="G17" s="18"/>
      <c r="H17" s="4"/>
    </row>
    <row r="18" spans="1:8" ht="18.75" x14ac:dyDescent="0.3">
      <c r="A18" s="19" t="s">
        <v>10</v>
      </c>
      <c r="B18" s="52">
        <v>96902.2</v>
      </c>
      <c r="C18" s="52">
        <v>111714.09</v>
      </c>
      <c r="D18" s="86">
        <v>-14811.89</v>
      </c>
      <c r="E18" s="86">
        <v>86.74</v>
      </c>
      <c r="F18" s="79">
        <f>RANK(E18,$E$18:$E$28)</f>
        <v>11</v>
      </c>
      <c r="G18" s="18"/>
      <c r="H18" s="4"/>
    </row>
    <row r="19" spans="1:8" ht="18.75" x14ac:dyDescent="0.3">
      <c r="A19" s="19" t="s">
        <v>11</v>
      </c>
      <c r="B19" s="52">
        <v>53485.67</v>
      </c>
      <c r="C19" s="52">
        <v>40093.53</v>
      </c>
      <c r="D19" s="86">
        <v>13392.14</v>
      </c>
      <c r="E19" s="86">
        <v>133.4</v>
      </c>
      <c r="F19" s="79">
        <f t="shared" ref="F19:F28" si="0">RANK(E19,$E$18:$E$28)</f>
        <v>3</v>
      </c>
      <c r="G19" s="18"/>
      <c r="H19" s="4"/>
    </row>
    <row r="20" spans="1:8" ht="18.75" x14ac:dyDescent="0.3">
      <c r="A20" s="19" t="s">
        <v>12</v>
      </c>
      <c r="B20" s="52">
        <v>55970.91</v>
      </c>
      <c r="C20" s="52">
        <v>43633.03</v>
      </c>
      <c r="D20" s="86">
        <v>12337.88</v>
      </c>
      <c r="E20" s="86">
        <v>128.28</v>
      </c>
      <c r="F20" s="79">
        <f t="shared" si="0"/>
        <v>5</v>
      </c>
      <c r="G20" s="18"/>
      <c r="H20" s="4"/>
    </row>
    <row r="21" spans="1:8" ht="18.75" x14ac:dyDescent="0.3">
      <c r="A21" s="20" t="s">
        <v>13</v>
      </c>
      <c r="B21" s="52">
        <v>70458.490000000005</v>
      </c>
      <c r="C21" s="52">
        <v>59849.07</v>
      </c>
      <c r="D21" s="86">
        <v>10609.42</v>
      </c>
      <c r="E21" s="86">
        <v>117.73</v>
      </c>
      <c r="F21" s="79">
        <f t="shared" si="0"/>
        <v>7</v>
      </c>
      <c r="G21" s="18"/>
      <c r="H21" s="4"/>
    </row>
    <row r="22" spans="1:8" ht="18.75" x14ac:dyDescent="0.3">
      <c r="A22" s="20" t="s">
        <v>14</v>
      </c>
      <c r="B22" s="52">
        <v>50014.22</v>
      </c>
      <c r="C22" s="52">
        <v>44339.65</v>
      </c>
      <c r="D22" s="86">
        <v>5674.57</v>
      </c>
      <c r="E22" s="86">
        <v>112.8</v>
      </c>
      <c r="F22" s="79">
        <f t="shared" si="0"/>
        <v>9</v>
      </c>
      <c r="G22" s="18"/>
      <c r="H22" s="4"/>
    </row>
    <row r="23" spans="1:8" ht="18.75" x14ac:dyDescent="0.3">
      <c r="A23" s="20" t="s">
        <v>15</v>
      </c>
      <c r="B23" s="69">
        <v>80765.77</v>
      </c>
      <c r="C23" s="69">
        <v>74402.080000000002</v>
      </c>
      <c r="D23" s="87">
        <v>6363.69</v>
      </c>
      <c r="E23" s="87">
        <v>108.55</v>
      </c>
      <c r="F23" s="79">
        <f t="shared" si="0"/>
        <v>10</v>
      </c>
      <c r="G23" s="18"/>
      <c r="H23" s="4"/>
    </row>
    <row r="24" spans="1:8" s="156" customFormat="1" ht="18.75" x14ac:dyDescent="0.3">
      <c r="A24" s="152" t="s">
        <v>16</v>
      </c>
      <c r="B24" s="153">
        <v>115226.37</v>
      </c>
      <c r="C24" s="153">
        <v>83280.97</v>
      </c>
      <c r="D24" s="86">
        <f>B24-C24</f>
        <v>31945.399999999994</v>
      </c>
      <c r="E24" s="86">
        <f>B24/C24*100</f>
        <v>138.35858299921338</v>
      </c>
      <c r="F24" s="79">
        <f t="shared" si="0"/>
        <v>2</v>
      </c>
      <c r="G24" s="154"/>
      <c r="H24" s="155"/>
    </row>
    <row r="25" spans="1:8" ht="18.75" x14ac:dyDescent="0.3">
      <c r="A25" s="20" t="s">
        <v>17</v>
      </c>
      <c r="B25" s="52">
        <v>251932.68</v>
      </c>
      <c r="C25" s="52">
        <v>190022.76</v>
      </c>
      <c r="D25" s="86">
        <v>61909.919999999998</v>
      </c>
      <c r="E25" s="86">
        <v>132.58000000000001</v>
      </c>
      <c r="F25" s="79">
        <f t="shared" si="0"/>
        <v>4</v>
      </c>
      <c r="G25" s="18"/>
      <c r="H25" s="4"/>
    </row>
    <row r="26" spans="1:8" ht="18.75" x14ac:dyDescent="0.3">
      <c r="A26" s="20" t="s">
        <v>18</v>
      </c>
      <c r="B26" s="52">
        <v>50935.88</v>
      </c>
      <c r="C26" s="52">
        <v>41401.81</v>
      </c>
      <c r="D26" s="86">
        <v>9534.07</v>
      </c>
      <c r="E26" s="86">
        <v>123.03</v>
      </c>
      <c r="F26" s="79">
        <f t="shared" si="0"/>
        <v>6</v>
      </c>
      <c r="G26" s="18"/>
      <c r="H26" s="4"/>
    </row>
    <row r="27" spans="1:8" ht="18.75" x14ac:dyDescent="0.3">
      <c r="A27" s="20" t="s">
        <v>19</v>
      </c>
      <c r="B27" s="52">
        <v>288453.75</v>
      </c>
      <c r="C27" s="52">
        <v>54446.7</v>
      </c>
      <c r="D27" s="86">
        <v>234007.05</v>
      </c>
      <c r="E27" s="86">
        <v>529.79</v>
      </c>
      <c r="F27" s="79">
        <f t="shared" si="0"/>
        <v>1</v>
      </c>
      <c r="G27" s="18"/>
      <c r="H27" s="4"/>
    </row>
    <row r="28" spans="1:8" ht="18.75" x14ac:dyDescent="0.3">
      <c r="A28" s="20" t="s">
        <v>20</v>
      </c>
      <c r="B28" s="53">
        <v>515259.69</v>
      </c>
      <c r="C28" s="53">
        <v>447892.5</v>
      </c>
      <c r="D28" s="88">
        <v>67367.19</v>
      </c>
      <c r="E28" s="88">
        <v>115.04</v>
      </c>
      <c r="F28" s="79">
        <f t="shared" si="0"/>
        <v>8</v>
      </c>
      <c r="G28" s="18"/>
      <c r="H28" s="4"/>
    </row>
    <row r="29" spans="1:8" ht="18.75" x14ac:dyDescent="0.3">
      <c r="A29" s="89" t="s">
        <v>21</v>
      </c>
      <c r="B29" s="90">
        <v>1629405.63</v>
      </c>
      <c r="C29" s="90">
        <v>1191076.19</v>
      </c>
      <c r="D29" s="90">
        <v>438329.44</v>
      </c>
      <c r="E29" s="90">
        <v>136.80000000000001</v>
      </c>
      <c r="F29" s="91"/>
      <c r="G29" s="18"/>
      <c r="H29" s="4"/>
    </row>
  </sheetData>
  <mergeCells count="12">
    <mergeCell ref="A13:A16"/>
    <mergeCell ref="B13:C14"/>
    <mergeCell ref="D13:D16"/>
    <mergeCell ref="E13:E16"/>
    <mergeCell ref="F13:F16"/>
    <mergeCell ref="B15:B16"/>
    <mergeCell ref="C15:C16"/>
    <mergeCell ref="A6:F6"/>
    <mergeCell ref="A7:F7"/>
    <mergeCell ref="B8:G8"/>
    <mergeCell ref="A9:F9"/>
    <mergeCell ref="A4:F5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opLeftCell="A13" zoomScaleNormal="100" zoomScaleSheetLayoutView="100" workbookViewId="0">
      <selection activeCell="F28" sqref="A1:F28"/>
    </sheetView>
  </sheetViews>
  <sheetFormatPr defaultRowHeight="15" x14ac:dyDescent="0.25"/>
  <cols>
    <col min="1" max="1" width="40" style="1" customWidth="1"/>
    <col min="2" max="4" width="18.42578125" style="45" customWidth="1"/>
    <col min="5" max="5" width="12.42578125" style="45" customWidth="1"/>
    <col min="6" max="6" width="11.140625" style="45" customWidth="1"/>
    <col min="7" max="7" width="9.140625" style="1" customWidth="1"/>
    <col min="8" max="16384" width="9.140625" style="1"/>
  </cols>
  <sheetData>
    <row r="1" spans="1:7" ht="15" customHeight="1" x14ac:dyDescent="0.25">
      <c r="A1" s="3"/>
      <c r="B1" s="41"/>
      <c r="C1" s="41"/>
      <c r="D1" s="41"/>
      <c r="E1" s="41"/>
      <c r="F1" s="41"/>
      <c r="G1" s="3"/>
    </row>
    <row r="2" spans="1:7" ht="15" customHeight="1" x14ac:dyDescent="0.25">
      <c r="A2" s="3"/>
      <c r="B2" s="41"/>
      <c r="C2" s="41"/>
      <c r="D2" s="41"/>
      <c r="E2" s="41"/>
      <c r="F2" s="41"/>
      <c r="G2" s="3"/>
    </row>
    <row r="3" spans="1:7" ht="15" customHeight="1" x14ac:dyDescent="0.25">
      <c r="A3" s="3"/>
      <c r="B3" s="41"/>
      <c r="C3" s="41"/>
      <c r="D3" s="41"/>
      <c r="E3" s="41"/>
      <c r="F3" s="41"/>
      <c r="G3" s="3"/>
    </row>
    <row r="4" spans="1:7" ht="18.75" x14ac:dyDescent="0.3">
      <c r="A4" s="104" t="s">
        <v>43</v>
      </c>
      <c r="B4" s="104"/>
      <c r="C4" s="104"/>
      <c r="D4" s="104"/>
      <c r="E4" s="104"/>
      <c r="F4" s="104"/>
      <c r="G4" s="9"/>
    </row>
    <row r="5" spans="1:7" ht="18.75" x14ac:dyDescent="0.3">
      <c r="A5" s="104"/>
      <c r="B5" s="104"/>
      <c r="C5" s="104"/>
      <c r="D5" s="104"/>
      <c r="E5" s="104"/>
      <c r="F5" s="104"/>
      <c r="G5" s="9"/>
    </row>
    <row r="6" spans="1:7" ht="18.75" x14ac:dyDescent="0.3">
      <c r="A6" s="9"/>
      <c r="B6" s="43"/>
      <c r="C6" s="43"/>
      <c r="D6" s="43"/>
      <c r="E6" s="43"/>
      <c r="F6" s="43"/>
      <c r="G6" s="9"/>
    </row>
    <row r="7" spans="1:7" ht="18.75" x14ac:dyDescent="0.3">
      <c r="A7" s="105" t="s">
        <v>0</v>
      </c>
      <c r="B7" s="106"/>
      <c r="C7" s="106"/>
      <c r="D7" s="106"/>
      <c r="E7" s="106"/>
      <c r="F7" s="106"/>
      <c r="G7" s="9"/>
    </row>
    <row r="8" spans="1:7" ht="18.75" x14ac:dyDescent="0.3">
      <c r="A8" s="9"/>
      <c r="B8" s="43"/>
      <c r="C8" s="43"/>
      <c r="D8" s="43"/>
      <c r="E8" s="43"/>
      <c r="F8" s="43"/>
      <c r="G8" s="9"/>
    </row>
    <row r="9" spans="1:7" ht="18.75" x14ac:dyDescent="0.3">
      <c r="A9" s="107" t="s">
        <v>1</v>
      </c>
      <c r="B9" s="108"/>
      <c r="C9" s="108"/>
      <c r="D9" s="108"/>
      <c r="E9" s="108"/>
      <c r="F9" s="108"/>
      <c r="G9" s="9"/>
    </row>
    <row r="10" spans="1:7" ht="18.75" x14ac:dyDescent="0.3">
      <c r="A10" s="9"/>
      <c r="B10" s="43"/>
      <c r="C10" s="43"/>
      <c r="D10" s="43"/>
      <c r="E10" s="43"/>
      <c r="F10" s="43"/>
      <c r="G10" s="9"/>
    </row>
    <row r="11" spans="1:7" ht="18.75" x14ac:dyDescent="0.3">
      <c r="A11" s="9" t="s">
        <v>2</v>
      </c>
      <c r="B11" s="43"/>
      <c r="C11" s="43"/>
      <c r="D11" s="43"/>
      <c r="E11" s="43"/>
      <c r="F11" s="43"/>
      <c r="G11" s="9"/>
    </row>
    <row r="12" spans="1:7" ht="18.75" x14ac:dyDescent="0.3">
      <c r="A12" s="9"/>
      <c r="B12" s="43"/>
      <c r="C12" s="43"/>
      <c r="D12" s="43"/>
      <c r="E12" s="43"/>
      <c r="F12" s="43"/>
      <c r="G12" s="9"/>
    </row>
    <row r="13" spans="1:7" s="8" customFormat="1" ht="18.75" x14ac:dyDescent="0.3">
      <c r="A13" s="109" t="s">
        <v>3</v>
      </c>
      <c r="B13" s="109" t="s">
        <v>4</v>
      </c>
      <c r="C13" s="110"/>
      <c r="D13" s="109" t="s">
        <v>5</v>
      </c>
      <c r="E13" s="109" t="s">
        <v>6</v>
      </c>
      <c r="F13" s="109" t="s">
        <v>7</v>
      </c>
      <c r="G13" s="29"/>
    </row>
    <row r="14" spans="1:7" s="8" customFormat="1" ht="18.75" x14ac:dyDescent="0.3">
      <c r="A14" s="110"/>
      <c r="B14" s="110"/>
      <c r="C14" s="110"/>
      <c r="D14" s="110"/>
      <c r="E14" s="110"/>
      <c r="F14" s="110"/>
      <c r="G14" s="29"/>
    </row>
    <row r="15" spans="1:7" s="8" customFormat="1" ht="18.75" x14ac:dyDescent="0.3">
      <c r="A15" s="110"/>
      <c r="B15" s="109" t="s">
        <v>8</v>
      </c>
      <c r="C15" s="109" t="s">
        <v>9</v>
      </c>
      <c r="D15" s="110"/>
      <c r="E15" s="110"/>
      <c r="F15" s="110"/>
      <c r="G15" s="29"/>
    </row>
    <row r="16" spans="1:7" s="8" customFormat="1" ht="53.25" customHeight="1" x14ac:dyDescent="0.3">
      <c r="A16" s="110"/>
      <c r="B16" s="110"/>
      <c r="C16" s="110"/>
      <c r="D16" s="110"/>
      <c r="E16" s="110"/>
      <c r="F16" s="110"/>
      <c r="G16" s="29"/>
    </row>
    <row r="17" spans="1:7" ht="18.75" x14ac:dyDescent="0.3">
      <c r="A17" s="30">
        <v>1</v>
      </c>
      <c r="B17" s="40">
        <v>2</v>
      </c>
      <c r="C17" s="40">
        <v>3</v>
      </c>
      <c r="D17" s="40">
        <v>4</v>
      </c>
      <c r="E17" s="40">
        <v>5</v>
      </c>
      <c r="F17" s="40">
        <v>6</v>
      </c>
      <c r="G17" s="9"/>
    </row>
    <row r="18" spans="1:7" ht="18.75" x14ac:dyDescent="0.3">
      <c r="A18" s="20" t="s">
        <v>10</v>
      </c>
      <c r="B18" s="66">
        <v>92681.02</v>
      </c>
      <c r="C18" s="66">
        <v>108011.33</v>
      </c>
      <c r="D18" s="84">
        <v>-15330.31</v>
      </c>
      <c r="E18" s="84">
        <v>85.81</v>
      </c>
      <c r="F18" s="79">
        <f>RANK(E18,$E$18:$E$27)</f>
        <v>10</v>
      </c>
      <c r="G18" s="9"/>
    </row>
    <row r="19" spans="1:7" ht="18.75" x14ac:dyDescent="0.3">
      <c r="A19" s="20" t="s">
        <v>11</v>
      </c>
      <c r="B19" s="66">
        <v>51030.43</v>
      </c>
      <c r="C19" s="66">
        <v>37902.21</v>
      </c>
      <c r="D19" s="84">
        <v>13128.22</v>
      </c>
      <c r="E19" s="84">
        <v>134.63999999999999</v>
      </c>
      <c r="F19" s="79">
        <f t="shared" ref="F19:F27" si="0">RANK(E19,$E$18:$E$27)</f>
        <v>4</v>
      </c>
      <c r="G19" s="9"/>
    </row>
    <row r="20" spans="1:7" ht="18.75" x14ac:dyDescent="0.3">
      <c r="A20" s="20" t="s">
        <v>12</v>
      </c>
      <c r="B20" s="66">
        <v>51993.279999999999</v>
      </c>
      <c r="C20" s="66">
        <v>40572.93</v>
      </c>
      <c r="D20" s="84">
        <v>11420.35</v>
      </c>
      <c r="E20" s="84">
        <v>128.15</v>
      </c>
      <c r="F20" s="79">
        <f t="shared" si="0"/>
        <v>5</v>
      </c>
      <c r="G20" s="9"/>
    </row>
    <row r="21" spans="1:7" ht="18.75" x14ac:dyDescent="0.3">
      <c r="A21" s="20" t="s">
        <v>13</v>
      </c>
      <c r="B21" s="66">
        <v>66126.320000000007</v>
      </c>
      <c r="C21" s="66">
        <v>55951.73</v>
      </c>
      <c r="D21" s="84">
        <v>10174.59</v>
      </c>
      <c r="E21" s="84">
        <v>118.18</v>
      </c>
      <c r="F21" s="79">
        <f t="shared" si="0"/>
        <v>7</v>
      </c>
      <c r="G21" s="9"/>
    </row>
    <row r="22" spans="1:7" ht="18.75" x14ac:dyDescent="0.3">
      <c r="A22" s="20" t="s">
        <v>14</v>
      </c>
      <c r="B22" s="66">
        <v>45443.199999999997</v>
      </c>
      <c r="C22" s="66">
        <v>38895.35</v>
      </c>
      <c r="D22" s="84">
        <v>6547.85</v>
      </c>
      <c r="E22" s="84">
        <v>116.83</v>
      </c>
      <c r="F22" s="79">
        <f t="shared" si="0"/>
        <v>8</v>
      </c>
      <c r="G22" s="9"/>
    </row>
    <row r="23" spans="1:7" ht="18.75" x14ac:dyDescent="0.3">
      <c r="A23" s="20" t="s">
        <v>15</v>
      </c>
      <c r="B23" s="75">
        <v>74951.990000000005</v>
      </c>
      <c r="C23" s="75">
        <v>68946.73</v>
      </c>
      <c r="D23" s="85">
        <v>6005.26</v>
      </c>
      <c r="E23" s="85">
        <v>108.71</v>
      </c>
      <c r="F23" s="79">
        <f t="shared" si="0"/>
        <v>9</v>
      </c>
      <c r="G23" s="9"/>
    </row>
    <row r="24" spans="1:7" ht="18.75" x14ac:dyDescent="0.3">
      <c r="A24" s="20" t="s">
        <v>16</v>
      </c>
      <c r="B24" s="66">
        <v>104804.3</v>
      </c>
      <c r="C24" s="66">
        <v>67571.45</v>
      </c>
      <c r="D24" s="84">
        <v>37232.85</v>
      </c>
      <c r="E24" s="84">
        <v>155.1</v>
      </c>
      <c r="F24" s="79">
        <f t="shared" si="0"/>
        <v>2</v>
      </c>
      <c r="G24" s="9"/>
    </row>
    <row r="25" spans="1:7" ht="18.75" x14ac:dyDescent="0.3">
      <c r="A25" s="20" t="s">
        <v>17</v>
      </c>
      <c r="B25" s="66">
        <v>227931.73</v>
      </c>
      <c r="C25" s="66">
        <v>168404.39</v>
      </c>
      <c r="D25" s="84">
        <v>59527.34</v>
      </c>
      <c r="E25" s="84">
        <v>135.35</v>
      </c>
      <c r="F25" s="79">
        <f t="shared" si="0"/>
        <v>3</v>
      </c>
      <c r="G25" s="9"/>
    </row>
    <row r="26" spans="1:7" ht="18.75" x14ac:dyDescent="0.3">
      <c r="A26" s="20" t="s">
        <v>18</v>
      </c>
      <c r="B26" s="66">
        <v>49085.88</v>
      </c>
      <c r="C26" s="66">
        <v>39162.51</v>
      </c>
      <c r="D26" s="84">
        <v>9923.3700000000008</v>
      </c>
      <c r="E26" s="84">
        <v>125.34</v>
      </c>
      <c r="F26" s="79">
        <f t="shared" si="0"/>
        <v>6</v>
      </c>
      <c r="G26" s="9"/>
    </row>
    <row r="27" spans="1:7" ht="18.75" x14ac:dyDescent="0.3">
      <c r="A27" s="20" t="s">
        <v>19</v>
      </c>
      <c r="B27" s="66">
        <v>268654.81</v>
      </c>
      <c r="C27" s="66">
        <v>47677.35</v>
      </c>
      <c r="D27" s="84">
        <v>220977.46</v>
      </c>
      <c r="E27" s="84">
        <v>563.49</v>
      </c>
      <c r="F27" s="79">
        <f t="shared" si="0"/>
        <v>1</v>
      </c>
      <c r="G27" s="9"/>
    </row>
    <row r="28" spans="1:7" ht="18.75" x14ac:dyDescent="0.3">
      <c r="A28" s="31" t="s">
        <v>22</v>
      </c>
      <c r="B28" s="68">
        <v>1032702.96</v>
      </c>
      <c r="C28" s="68">
        <v>673095.98</v>
      </c>
      <c r="D28" s="68">
        <v>359606.98</v>
      </c>
      <c r="E28" s="68">
        <v>153.43</v>
      </c>
      <c r="F28" s="67"/>
      <c r="G28" s="9"/>
    </row>
    <row r="29" spans="1:7" ht="18.75" x14ac:dyDescent="0.3">
      <c r="A29" s="26"/>
      <c r="B29" s="61"/>
      <c r="C29" s="61"/>
      <c r="D29" s="61"/>
      <c r="E29" s="61"/>
      <c r="F29" s="61"/>
      <c r="G29" s="26"/>
    </row>
  </sheetData>
  <mergeCells count="10">
    <mergeCell ref="A4:F5"/>
    <mergeCell ref="A7:F7"/>
    <mergeCell ref="A9:F9"/>
    <mergeCell ref="A13:A16"/>
    <mergeCell ref="B13:C14"/>
    <mergeCell ref="D13:D16"/>
    <mergeCell ref="E13:E16"/>
    <mergeCell ref="F13:F16"/>
    <mergeCell ref="B15:B16"/>
    <mergeCell ref="C15:C16"/>
  </mergeCells>
  <pageMargins left="0.70866141732283472" right="0.70866141732283472" top="0.27559055118110237" bottom="0.15748031496062992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17" zoomScaleNormal="100" zoomScaleSheetLayoutView="100" workbookViewId="0">
      <selection activeCell="F28" sqref="A1:F28"/>
    </sheetView>
  </sheetViews>
  <sheetFormatPr defaultRowHeight="15" x14ac:dyDescent="0.25"/>
  <cols>
    <col min="1" max="1" width="40" style="1" customWidth="1"/>
    <col min="2" max="4" width="18.42578125" style="45" customWidth="1"/>
    <col min="5" max="5" width="12.42578125" style="45" customWidth="1"/>
    <col min="6" max="6" width="11.140625" style="45" customWidth="1"/>
    <col min="7" max="7" width="9.140625" style="1" customWidth="1"/>
    <col min="8" max="16384" width="9.140625" style="1"/>
  </cols>
  <sheetData>
    <row r="1" spans="1:7" ht="15" customHeight="1" x14ac:dyDescent="0.25">
      <c r="A1" s="5"/>
      <c r="B1" s="46"/>
      <c r="C1" s="46"/>
      <c r="D1" s="46"/>
      <c r="E1" s="46"/>
      <c r="F1" s="46"/>
      <c r="G1" s="5"/>
    </row>
    <row r="2" spans="1:7" ht="15" customHeight="1" x14ac:dyDescent="0.25">
      <c r="A2" s="5"/>
      <c r="B2" s="46"/>
      <c r="C2" s="46"/>
      <c r="D2" s="46"/>
      <c r="E2" s="46"/>
      <c r="F2" s="46"/>
      <c r="G2" s="5"/>
    </row>
    <row r="3" spans="1:7" ht="15" customHeight="1" x14ac:dyDescent="0.25">
      <c r="A3" s="5"/>
      <c r="B3" s="46"/>
      <c r="C3" s="46"/>
      <c r="D3" s="46"/>
      <c r="E3" s="46"/>
      <c r="F3" s="46"/>
      <c r="G3" s="5"/>
    </row>
    <row r="4" spans="1:7" ht="18.75" x14ac:dyDescent="0.3">
      <c r="A4" s="111" t="s">
        <v>40</v>
      </c>
      <c r="B4" s="111"/>
      <c r="C4" s="111"/>
      <c r="D4" s="111"/>
      <c r="E4" s="111"/>
      <c r="F4" s="111"/>
      <c r="G4" s="21"/>
    </row>
    <row r="5" spans="1:7" ht="18.75" x14ac:dyDescent="0.3">
      <c r="A5" s="111"/>
      <c r="B5" s="111"/>
      <c r="C5" s="111"/>
      <c r="D5" s="111"/>
      <c r="E5" s="111"/>
      <c r="F5" s="111"/>
      <c r="G5" s="21"/>
    </row>
    <row r="6" spans="1:7" ht="18.75" x14ac:dyDescent="0.3">
      <c r="A6" s="21"/>
      <c r="B6" s="47"/>
      <c r="C6" s="47"/>
      <c r="D6" s="47"/>
      <c r="E6" s="47"/>
      <c r="F6" s="47"/>
      <c r="G6" s="21"/>
    </row>
    <row r="7" spans="1:7" ht="18.75" x14ac:dyDescent="0.3">
      <c r="A7" s="112" t="s">
        <v>0</v>
      </c>
      <c r="B7" s="113"/>
      <c r="C7" s="113"/>
      <c r="D7" s="113"/>
      <c r="E7" s="113"/>
      <c r="F7" s="113"/>
      <c r="G7" s="21"/>
    </row>
    <row r="8" spans="1:7" ht="18.75" x14ac:dyDescent="0.3">
      <c r="A8" s="21"/>
      <c r="B8" s="47"/>
      <c r="C8" s="47"/>
      <c r="D8" s="47"/>
      <c r="E8" s="47"/>
      <c r="F8" s="47"/>
      <c r="G8" s="21"/>
    </row>
    <row r="9" spans="1:7" ht="18.75" x14ac:dyDescent="0.3">
      <c r="A9" s="114" t="s">
        <v>1</v>
      </c>
      <c r="B9" s="115"/>
      <c r="C9" s="115"/>
      <c r="D9" s="115"/>
      <c r="E9" s="115"/>
      <c r="F9" s="115"/>
      <c r="G9" s="21"/>
    </row>
    <row r="10" spans="1:7" ht="18.75" x14ac:dyDescent="0.3">
      <c r="A10" s="21"/>
      <c r="B10" s="47"/>
      <c r="C10" s="47"/>
      <c r="D10" s="47"/>
      <c r="E10" s="47"/>
      <c r="F10" s="47"/>
      <c r="G10" s="21"/>
    </row>
    <row r="11" spans="1:7" ht="18.75" x14ac:dyDescent="0.3">
      <c r="A11" s="21" t="s">
        <v>2</v>
      </c>
      <c r="B11" s="47"/>
      <c r="C11" s="47"/>
      <c r="D11" s="47"/>
      <c r="E11" s="47"/>
      <c r="F11" s="47"/>
      <c r="G11" s="21"/>
    </row>
    <row r="12" spans="1:7" ht="18.75" x14ac:dyDescent="0.3">
      <c r="A12" s="21"/>
      <c r="B12" s="47"/>
      <c r="C12" s="47"/>
      <c r="D12" s="47"/>
      <c r="E12" s="47"/>
      <c r="F12" s="47"/>
      <c r="G12" s="21"/>
    </row>
    <row r="13" spans="1:7" s="8" customFormat="1" ht="18.75" x14ac:dyDescent="0.3">
      <c r="A13" s="116" t="s">
        <v>3</v>
      </c>
      <c r="B13" s="118" t="s">
        <v>4</v>
      </c>
      <c r="C13" s="119"/>
      <c r="D13" s="120" t="s">
        <v>5</v>
      </c>
      <c r="E13" s="120" t="s">
        <v>6</v>
      </c>
      <c r="F13" s="120" t="s">
        <v>7</v>
      </c>
      <c r="G13" s="25"/>
    </row>
    <row r="14" spans="1:7" s="8" customFormat="1" ht="18.75" x14ac:dyDescent="0.3">
      <c r="A14" s="117"/>
      <c r="B14" s="119"/>
      <c r="C14" s="119"/>
      <c r="D14" s="121"/>
      <c r="E14" s="121"/>
      <c r="F14" s="121"/>
      <c r="G14" s="25"/>
    </row>
    <row r="15" spans="1:7" s="8" customFormat="1" ht="18.75" x14ac:dyDescent="0.3">
      <c r="A15" s="117"/>
      <c r="B15" s="120" t="s">
        <v>8</v>
      </c>
      <c r="C15" s="120" t="s">
        <v>9</v>
      </c>
      <c r="D15" s="121"/>
      <c r="E15" s="121"/>
      <c r="F15" s="121"/>
      <c r="G15" s="25"/>
    </row>
    <row r="16" spans="1:7" s="8" customFormat="1" ht="63" customHeight="1" x14ac:dyDescent="0.3">
      <c r="A16" s="117"/>
      <c r="B16" s="121"/>
      <c r="C16" s="121"/>
      <c r="D16" s="121"/>
      <c r="E16" s="121"/>
      <c r="F16" s="121"/>
      <c r="G16" s="25"/>
    </row>
    <row r="17" spans="1:7" ht="18.75" x14ac:dyDescent="0.3">
      <c r="A17" s="22">
        <v>1</v>
      </c>
      <c r="B17" s="34">
        <v>2</v>
      </c>
      <c r="C17" s="34">
        <v>3</v>
      </c>
      <c r="D17" s="34">
        <v>4</v>
      </c>
      <c r="E17" s="34">
        <v>5</v>
      </c>
      <c r="F17" s="34">
        <v>6</v>
      </c>
      <c r="G17" s="21"/>
    </row>
    <row r="18" spans="1:7" ht="18.75" x14ac:dyDescent="0.3">
      <c r="A18" s="23" t="s">
        <v>10</v>
      </c>
      <c r="B18" s="62">
        <v>4221.1899999999996</v>
      </c>
      <c r="C18" s="62">
        <v>3702.76</v>
      </c>
      <c r="D18" s="82">
        <v>518.42999999999995</v>
      </c>
      <c r="E18" s="82">
        <v>114</v>
      </c>
      <c r="F18" s="79">
        <f>RANK(E18,$E$18:$E$27)</f>
        <v>3</v>
      </c>
      <c r="G18" s="21"/>
    </row>
    <row r="19" spans="1:7" ht="18.75" x14ac:dyDescent="0.3">
      <c r="A19" s="23" t="s">
        <v>11</v>
      </c>
      <c r="B19" s="62">
        <v>2455.2399999999998</v>
      </c>
      <c r="C19" s="62">
        <v>2191.3200000000002</v>
      </c>
      <c r="D19" s="82">
        <v>263.92</v>
      </c>
      <c r="E19" s="82">
        <v>112.04</v>
      </c>
      <c r="F19" s="79">
        <f t="shared" ref="F19:F27" si="0">RANK(E19,$E$18:$E$27)</f>
        <v>4</v>
      </c>
      <c r="G19" s="21"/>
    </row>
    <row r="20" spans="1:7" ht="18.75" x14ac:dyDescent="0.3">
      <c r="A20" s="23" t="s">
        <v>12</v>
      </c>
      <c r="B20" s="62">
        <v>3977.63</v>
      </c>
      <c r="C20" s="62">
        <v>3060.09</v>
      </c>
      <c r="D20" s="82">
        <v>917.54</v>
      </c>
      <c r="E20" s="82">
        <v>129.97999999999999</v>
      </c>
      <c r="F20" s="79">
        <f t="shared" si="0"/>
        <v>2</v>
      </c>
      <c r="G20" s="21"/>
    </row>
    <row r="21" spans="1:7" ht="18.75" x14ac:dyDescent="0.3">
      <c r="A21" s="23" t="s">
        <v>13</v>
      </c>
      <c r="B21" s="62">
        <v>4332.17</v>
      </c>
      <c r="C21" s="62">
        <v>3897.34</v>
      </c>
      <c r="D21" s="82">
        <v>434.83</v>
      </c>
      <c r="E21" s="82">
        <v>111.16</v>
      </c>
      <c r="F21" s="79">
        <f t="shared" si="0"/>
        <v>5</v>
      </c>
      <c r="G21" s="21"/>
    </row>
    <row r="22" spans="1:7" ht="18.75" x14ac:dyDescent="0.3">
      <c r="A22" s="23" t="s">
        <v>14</v>
      </c>
      <c r="B22" s="62">
        <v>4571.0200000000004</v>
      </c>
      <c r="C22" s="62">
        <v>5444.3</v>
      </c>
      <c r="D22" s="82">
        <v>-873.28</v>
      </c>
      <c r="E22" s="82">
        <v>83.96</v>
      </c>
      <c r="F22" s="79">
        <f t="shared" si="0"/>
        <v>8</v>
      </c>
      <c r="G22" s="21"/>
    </row>
    <row r="23" spans="1:7" ht="18.75" x14ac:dyDescent="0.3">
      <c r="A23" s="23" t="s">
        <v>15</v>
      </c>
      <c r="B23" s="73">
        <v>5813.79</v>
      </c>
      <c r="C23" s="73">
        <v>5455.35</v>
      </c>
      <c r="D23" s="83">
        <v>358.44</v>
      </c>
      <c r="E23" s="83">
        <v>106.57</v>
      </c>
      <c r="F23" s="79">
        <f t="shared" si="0"/>
        <v>7</v>
      </c>
      <c r="G23" s="21"/>
    </row>
    <row r="24" spans="1:7" ht="18.75" x14ac:dyDescent="0.3">
      <c r="A24" s="23" t="s">
        <v>16</v>
      </c>
      <c r="B24" s="62">
        <v>10422.07</v>
      </c>
      <c r="C24" s="62">
        <v>15709.52</v>
      </c>
      <c r="D24" s="82">
        <v>-5287.45</v>
      </c>
      <c r="E24" s="82">
        <v>66.34</v>
      </c>
      <c r="F24" s="79">
        <f t="shared" si="0"/>
        <v>10</v>
      </c>
      <c r="G24" s="21"/>
    </row>
    <row r="25" spans="1:7" ht="18.75" x14ac:dyDescent="0.3">
      <c r="A25" s="23" t="s">
        <v>17</v>
      </c>
      <c r="B25" s="62">
        <v>24000.94</v>
      </c>
      <c r="C25" s="62">
        <v>21618.38</v>
      </c>
      <c r="D25" s="82">
        <v>2382.56</v>
      </c>
      <c r="E25" s="82">
        <v>111.02</v>
      </c>
      <c r="F25" s="79">
        <f t="shared" si="0"/>
        <v>6</v>
      </c>
      <c r="G25" s="21"/>
    </row>
    <row r="26" spans="1:7" ht="18.75" x14ac:dyDescent="0.3">
      <c r="A26" s="23" t="s">
        <v>18</v>
      </c>
      <c r="B26" s="62">
        <v>1850</v>
      </c>
      <c r="C26" s="62">
        <v>2239.3000000000002</v>
      </c>
      <c r="D26" s="82">
        <v>-389.3</v>
      </c>
      <c r="E26" s="82">
        <v>82.62</v>
      </c>
      <c r="F26" s="79">
        <f t="shared" si="0"/>
        <v>9</v>
      </c>
      <c r="G26" s="21"/>
    </row>
    <row r="27" spans="1:7" ht="18.75" x14ac:dyDescent="0.3">
      <c r="A27" s="23" t="s">
        <v>19</v>
      </c>
      <c r="B27" s="62">
        <v>19798.939999999999</v>
      </c>
      <c r="C27" s="62">
        <v>6769.35</v>
      </c>
      <c r="D27" s="82">
        <v>13029.59</v>
      </c>
      <c r="E27" s="82">
        <v>292.48</v>
      </c>
      <c r="F27" s="79">
        <f t="shared" si="0"/>
        <v>1</v>
      </c>
      <c r="G27" s="21"/>
    </row>
    <row r="28" spans="1:7" ht="18.75" x14ac:dyDescent="0.3">
      <c r="A28" s="24" t="s">
        <v>22</v>
      </c>
      <c r="B28" s="64">
        <v>81442.990000000005</v>
      </c>
      <c r="C28" s="64">
        <v>70087.710000000006</v>
      </c>
      <c r="D28" s="64">
        <v>11355.28</v>
      </c>
      <c r="E28" s="64">
        <v>116.2</v>
      </c>
      <c r="F28" s="63"/>
      <c r="G28" s="21"/>
    </row>
    <row r="29" spans="1:7" ht="18.75" x14ac:dyDescent="0.3">
      <c r="A29" s="26"/>
      <c r="B29" s="61"/>
      <c r="C29" s="61"/>
      <c r="D29" s="61"/>
      <c r="E29" s="61"/>
      <c r="F29" s="61"/>
      <c r="G29" s="26"/>
    </row>
  </sheetData>
  <mergeCells count="10">
    <mergeCell ref="A4:F5"/>
    <mergeCell ref="A7:F7"/>
    <mergeCell ref="A9:F9"/>
    <mergeCell ref="A13:A16"/>
    <mergeCell ref="B13:C14"/>
    <mergeCell ref="D13:D16"/>
    <mergeCell ref="E13:E16"/>
    <mergeCell ref="F13:F16"/>
    <mergeCell ref="B15:B16"/>
    <mergeCell ref="C15:C16"/>
  </mergeCells>
  <pageMargins left="0.7" right="0.7" top="0.17" bottom="0.19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7" zoomScaleNormal="100" zoomScaleSheetLayoutView="100" workbookViewId="0">
      <selection activeCell="F31" sqref="A1:F31"/>
    </sheetView>
  </sheetViews>
  <sheetFormatPr defaultRowHeight="15" x14ac:dyDescent="0.25"/>
  <cols>
    <col min="1" max="1" width="40" style="1" customWidth="1"/>
    <col min="2" max="4" width="18.42578125" style="45" customWidth="1"/>
    <col min="5" max="5" width="12.42578125" style="45" customWidth="1"/>
    <col min="6" max="6" width="11.140625" style="45" customWidth="1"/>
    <col min="7" max="16384" width="9.140625" style="1"/>
  </cols>
  <sheetData>
    <row r="1" spans="1:7" ht="15" customHeight="1" x14ac:dyDescent="0.25">
      <c r="A1" s="5"/>
      <c r="B1" s="46"/>
      <c r="C1" s="46"/>
      <c r="D1" s="46"/>
      <c r="E1" s="46"/>
    </row>
    <row r="2" spans="1:7" ht="15" customHeight="1" x14ac:dyDescent="0.25">
      <c r="A2" s="5"/>
      <c r="B2" s="46"/>
      <c r="C2" s="46"/>
      <c r="D2" s="46"/>
      <c r="E2" s="46"/>
    </row>
    <row r="3" spans="1:7" ht="15" customHeight="1" x14ac:dyDescent="0.25">
      <c r="A3" s="5"/>
      <c r="B3" s="46"/>
      <c r="C3" s="46"/>
      <c r="D3" s="46"/>
      <c r="E3" s="46"/>
    </row>
    <row r="4" spans="1:7" ht="18.75" x14ac:dyDescent="0.3">
      <c r="A4" s="111" t="s">
        <v>23</v>
      </c>
      <c r="B4" s="111"/>
      <c r="C4" s="111"/>
      <c r="D4" s="111"/>
      <c r="E4" s="111"/>
      <c r="F4" s="111"/>
      <c r="G4" s="26"/>
    </row>
    <row r="5" spans="1:7" ht="18.75" x14ac:dyDescent="0.3">
      <c r="A5" s="111"/>
      <c r="B5" s="111"/>
      <c r="C5" s="111"/>
      <c r="D5" s="111"/>
      <c r="E5" s="111"/>
      <c r="F5" s="111"/>
      <c r="G5" s="26"/>
    </row>
    <row r="6" spans="1:7" ht="18.75" x14ac:dyDescent="0.3">
      <c r="A6" s="21"/>
      <c r="B6" s="47"/>
      <c r="C6" s="47"/>
      <c r="D6" s="47"/>
      <c r="E6" s="47"/>
      <c r="F6" s="48"/>
      <c r="G6" s="26"/>
    </row>
    <row r="7" spans="1:7" ht="18.75" x14ac:dyDescent="0.3">
      <c r="A7" s="112" t="s">
        <v>0</v>
      </c>
      <c r="B7" s="113"/>
      <c r="C7" s="113"/>
      <c r="D7" s="113"/>
      <c r="E7" s="47"/>
      <c r="F7" s="48"/>
      <c r="G7" s="26"/>
    </row>
    <row r="8" spans="1:7" ht="18.75" x14ac:dyDescent="0.3">
      <c r="A8" s="21"/>
      <c r="B8" s="47"/>
      <c r="C8" s="47"/>
      <c r="D8" s="47"/>
      <c r="E8" s="47"/>
      <c r="F8" s="48"/>
      <c r="G8" s="26"/>
    </row>
    <row r="9" spans="1:7" ht="18.75" x14ac:dyDescent="0.3">
      <c r="A9" s="114" t="s">
        <v>1</v>
      </c>
      <c r="B9" s="115"/>
      <c r="C9" s="115"/>
      <c r="D9" s="115"/>
      <c r="E9" s="47"/>
      <c r="F9" s="48"/>
      <c r="G9" s="26"/>
    </row>
    <row r="10" spans="1:7" ht="18.75" x14ac:dyDescent="0.3">
      <c r="A10" s="21"/>
      <c r="B10" s="47"/>
      <c r="C10" s="47"/>
      <c r="D10" s="47"/>
      <c r="E10" s="47"/>
      <c r="F10" s="48"/>
      <c r="G10" s="26"/>
    </row>
    <row r="11" spans="1:7" ht="18.75" x14ac:dyDescent="0.3">
      <c r="A11" s="21" t="s">
        <v>2</v>
      </c>
      <c r="B11" s="47"/>
      <c r="C11" s="47"/>
      <c r="D11" s="47"/>
      <c r="E11" s="47"/>
      <c r="F11" s="48"/>
      <c r="G11" s="26"/>
    </row>
    <row r="12" spans="1:7" ht="18.75" x14ac:dyDescent="0.3">
      <c r="A12" s="21"/>
      <c r="B12" s="47"/>
      <c r="C12" s="47"/>
      <c r="D12" s="47"/>
      <c r="E12" s="47"/>
      <c r="F12" s="48"/>
      <c r="G12" s="26"/>
    </row>
    <row r="13" spans="1:7" s="8" customFormat="1" ht="18.75" x14ac:dyDescent="0.3">
      <c r="A13" s="122" t="s">
        <v>3</v>
      </c>
      <c r="B13" s="124" t="s">
        <v>24</v>
      </c>
      <c r="C13" s="126" t="s">
        <v>25</v>
      </c>
      <c r="D13" s="128" t="s">
        <v>26</v>
      </c>
      <c r="E13" s="49"/>
      <c r="F13" s="50"/>
      <c r="G13" s="27"/>
    </row>
    <row r="14" spans="1:7" s="8" customFormat="1" ht="18.75" x14ac:dyDescent="0.3">
      <c r="A14" s="123"/>
      <c r="B14" s="125"/>
      <c r="C14" s="127"/>
      <c r="D14" s="129"/>
      <c r="E14" s="49"/>
      <c r="F14" s="50"/>
      <c r="G14" s="27"/>
    </row>
    <row r="15" spans="1:7" s="8" customFormat="1" ht="18.75" x14ac:dyDescent="0.3">
      <c r="A15" s="123"/>
      <c r="B15" s="130" t="s">
        <v>27</v>
      </c>
      <c r="C15" s="132" t="s">
        <v>27</v>
      </c>
      <c r="D15" s="134" t="s">
        <v>27</v>
      </c>
      <c r="E15" s="49"/>
      <c r="F15" s="50"/>
      <c r="G15" s="27"/>
    </row>
    <row r="16" spans="1:7" s="8" customFormat="1" ht="18.75" x14ac:dyDescent="0.3">
      <c r="A16" s="123"/>
      <c r="B16" s="131"/>
      <c r="C16" s="133"/>
      <c r="D16" s="135"/>
      <c r="E16" s="49"/>
      <c r="F16" s="50"/>
      <c r="G16" s="27"/>
    </row>
    <row r="17" spans="1:7" ht="18.75" x14ac:dyDescent="0.3">
      <c r="A17" s="28">
        <v>1</v>
      </c>
      <c r="B17" s="39">
        <v>2</v>
      </c>
      <c r="C17" s="39">
        <v>3</v>
      </c>
      <c r="D17" s="39">
        <v>4</v>
      </c>
      <c r="E17" s="47"/>
      <c r="F17" s="48"/>
      <c r="G17" s="26"/>
    </row>
    <row r="18" spans="1:7" ht="18.75" x14ac:dyDescent="0.3">
      <c r="A18" s="23" t="s">
        <v>10</v>
      </c>
      <c r="B18" s="62">
        <v>172105.51</v>
      </c>
      <c r="C18" s="62">
        <v>10167.36</v>
      </c>
      <c r="D18" s="62">
        <v>182272.87</v>
      </c>
      <c r="E18" s="65"/>
      <c r="F18" s="61"/>
      <c r="G18" s="26"/>
    </row>
    <row r="19" spans="1:7" ht="18.75" x14ac:dyDescent="0.3">
      <c r="A19" s="23" t="s">
        <v>11</v>
      </c>
      <c r="B19" s="62">
        <v>93568.960000000006</v>
      </c>
      <c r="C19" s="62">
        <v>5984.4</v>
      </c>
      <c r="D19" s="62">
        <v>99553.36</v>
      </c>
      <c r="E19" s="65"/>
      <c r="F19" s="61"/>
      <c r="G19" s="26"/>
    </row>
    <row r="20" spans="1:7" ht="18.75" x14ac:dyDescent="0.3">
      <c r="A20" s="23" t="s">
        <v>12</v>
      </c>
      <c r="B20" s="62">
        <v>101989.8</v>
      </c>
      <c r="C20" s="62">
        <v>11693.93</v>
      </c>
      <c r="D20" s="62">
        <v>113683.73</v>
      </c>
      <c r="E20" s="65"/>
      <c r="F20" s="61"/>
      <c r="G20" s="26"/>
    </row>
    <row r="21" spans="1:7" ht="18.75" x14ac:dyDescent="0.3">
      <c r="A21" s="23" t="s">
        <v>13</v>
      </c>
      <c r="B21" s="62">
        <v>128925.3</v>
      </c>
      <c r="C21" s="62">
        <v>12879.47</v>
      </c>
      <c r="D21" s="62">
        <v>141804.76999999999</v>
      </c>
      <c r="E21" s="65"/>
      <c r="F21" s="61"/>
      <c r="G21" s="26"/>
    </row>
    <row r="22" spans="1:7" ht="18.75" x14ac:dyDescent="0.3">
      <c r="A22" s="23" t="s">
        <v>14</v>
      </c>
      <c r="B22" s="62">
        <v>85820.64</v>
      </c>
      <c r="C22" s="62">
        <v>12684.35</v>
      </c>
      <c r="D22" s="62">
        <v>98504.99</v>
      </c>
      <c r="E22" s="65"/>
      <c r="F22" s="61"/>
      <c r="G22" s="26"/>
    </row>
    <row r="23" spans="1:7" ht="18.75" x14ac:dyDescent="0.3">
      <c r="A23" s="23" t="s">
        <v>15</v>
      </c>
      <c r="B23" s="73">
        <v>155176.68</v>
      </c>
      <c r="C23" s="73">
        <v>15817.61</v>
      </c>
      <c r="D23" s="73">
        <v>170994.29</v>
      </c>
      <c r="E23" s="74"/>
      <c r="F23" s="61"/>
      <c r="G23" s="26"/>
    </row>
    <row r="24" spans="1:7" ht="18.75" x14ac:dyDescent="0.3">
      <c r="A24" s="23" t="s">
        <v>16</v>
      </c>
      <c r="B24" s="62">
        <v>195884.2</v>
      </c>
      <c r="C24" s="62">
        <v>18905.2</v>
      </c>
      <c r="D24" s="62">
        <v>214789.4</v>
      </c>
      <c r="E24" s="65"/>
      <c r="F24" s="61"/>
      <c r="G24" s="26"/>
    </row>
    <row r="25" spans="1:7" ht="18.75" x14ac:dyDescent="0.3">
      <c r="A25" s="23" t="s">
        <v>17</v>
      </c>
      <c r="B25" s="62">
        <v>434471.59</v>
      </c>
      <c r="C25" s="62">
        <v>59025.06</v>
      </c>
      <c r="D25" s="62">
        <v>493496.65</v>
      </c>
      <c r="E25" s="65"/>
      <c r="F25" s="61"/>
      <c r="G25" s="26"/>
    </row>
    <row r="26" spans="1:7" ht="18.75" x14ac:dyDescent="0.3">
      <c r="A26" s="23" t="s">
        <v>18</v>
      </c>
      <c r="B26" s="62">
        <v>92149.2</v>
      </c>
      <c r="C26" s="62">
        <v>6501.53</v>
      </c>
      <c r="D26" s="62">
        <v>98650.73</v>
      </c>
      <c r="E26" s="65"/>
      <c r="F26" s="61"/>
      <c r="G26" s="26"/>
    </row>
    <row r="27" spans="1:7" ht="18.75" x14ac:dyDescent="0.3">
      <c r="A27" s="23" t="s">
        <v>19</v>
      </c>
      <c r="B27" s="62">
        <v>219005.28</v>
      </c>
      <c r="C27" s="62">
        <v>35149.93</v>
      </c>
      <c r="D27" s="62">
        <v>254155.2</v>
      </c>
      <c r="E27" s="65"/>
      <c r="F27" s="61"/>
      <c r="G27" s="26"/>
    </row>
    <row r="28" spans="1:7" ht="18.75" x14ac:dyDescent="0.3">
      <c r="A28" s="24" t="s">
        <v>28</v>
      </c>
      <c r="B28" s="64">
        <v>1679097.16</v>
      </c>
      <c r="C28" s="64">
        <v>188808.84</v>
      </c>
      <c r="D28" s="64">
        <v>1867905.99</v>
      </c>
      <c r="E28" s="65"/>
      <c r="F28" s="61"/>
      <c r="G28" s="26"/>
    </row>
    <row r="29" spans="1:7" ht="18.75" x14ac:dyDescent="0.3">
      <c r="A29" s="23" t="s">
        <v>29</v>
      </c>
      <c r="B29" s="62">
        <v>0</v>
      </c>
      <c r="C29" s="62">
        <v>0</v>
      </c>
      <c r="D29" s="62">
        <v>1042153</v>
      </c>
      <c r="E29" s="65"/>
      <c r="F29" s="61"/>
      <c r="G29" s="26"/>
    </row>
    <row r="30" spans="1:7" ht="19.5" customHeight="1" x14ac:dyDescent="0.25">
      <c r="A30" s="6" t="s">
        <v>30</v>
      </c>
      <c r="B30" s="51">
        <v>0</v>
      </c>
      <c r="C30" s="51">
        <v>0</v>
      </c>
      <c r="D30" s="51">
        <v>2910058.99</v>
      </c>
      <c r="E30" s="46"/>
    </row>
  </sheetData>
  <mergeCells count="10">
    <mergeCell ref="A4:F5"/>
    <mergeCell ref="A7:D7"/>
    <mergeCell ref="A9:D9"/>
    <mergeCell ref="A13:A16"/>
    <mergeCell ref="B13:B14"/>
    <mergeCell ref="C13:C14"/>
    <mergeCell ref="D13:D14"/>
    <mergeCell ref="B15:B16"/>
    <mergeCell ref="C15:C16"/>
    <mergeCell ref="D15:D16"/>
  </mergeCells>
  <pageMargins left="0.7" right="0.7" top="0.22" bottom="0.17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zoomScaleNormal="100" zoomScaleSheetLayoutView="100" workbookViewId="0">
      <selection activeCell="A2" sqref="A2:F29"/>
    </sheetView>
  </sheetViews>
  <sheetFormatPr defaultRowHeight="15" x14ac:dyDescent="0.25"/>
  <cols>
    <col min="1" max="1" width="40" style="1" customWidth="1"/>
    <col min="2" max="4" width="18.42578125" style="45" customWidth="1"/>
    <col min="5" max="5" width="12.42578125" style="45" customWidth="1"/>
    <col min="6" max="6" width="11.140625" style="45" customWidth="1"/>
    <col min="7" max="7" width="9.140625" style="1" customWidth="1"/>
    <col min="8" max="16384" width="9.140625" style="1"/>
  </cols>
  <sheetData>
    <row r="1" spans="1:7" ht="15" customHeight="1" x14ac:dyDescent="0.25">
      <c r="A1" s="5"/>
      <c r="B1" s="46"/>
      <c r="C1" s="46"/>
      <c r="D1" s="46"/>
      <c r="E1" s="46"/>
      <c r="F1" s="46"/>
      <c r="G1" s="5"/>
    </row>
    <row r="2" spans="1:7" ht="15" customHeight="1" x14ac:dyDescent="0.25">
      <c r="A2" s="5"/>
      <c r="B2" s="46"/>
      <c r="C2" s="46"/>
      <c r="D2" s="46"/>
      <c r="E2" s="46"/>
      <c r="F2" s="46"/>
      <c r="G2" s="5"/>
    </row>
    <row r="3" spans="1:7" ht="15" customHeight="1" x14ac:dyDescent="0.25">
      <c r="A3" s="5"/>
      <c r="B3" s="46"/>
      <c r="C3" s="46"/>
      <c r="D3" s="46"/>
      <c r="E3" s="46"/>
      <c r="F3" s="46"/>
      <c r="G3" s="5"/>
    </row>
    <row r="4" spans="1:7" ht="18.75" x14ac:dyDescent="0.3">
      <c r="A4" s="111" t="s">
        <v>42</v>
      </c>
      <c r="B4" s="111"/>
      <c r="C4" s="111"/>
      <c r="D4" s="111"/>
      <c r="E4" s="111"/>
      <c r="F4" s="111"/>
      <c r="G4" s="21"/>
    </row>
    <row r="5" spans="1:7" ht="18.75" x14ac:dyDescent="0.3">
      <c r="A5" s="111"/>
      <c r="B5" s="111"/>
      <c r="C5" s="111"/>
      <c r="D5" s="111"/>
      <c r="E5" s="111"/>
      <c r="F5" s="111"/>
      <c r="G5" s="21"/>
    </row>
    <row r="6" spans="1:7" ht="18.75" x14ac:dyDescent="0.3">
      <c r="A6" s="21"/>
      <c r="B6" s="47"/>
      <c r="C6" s="47"/>
      <c r="D6" s="47"/>
      <c r="E6" s="47"/>
      <c r="F6" s="47"/>
      <c r="G6" s="21"/>
    </row>
    <row r="7" spans="1:7" ht="18.75" x14ac:dyDescent="0.3">
      <c r="A7" s="112" t="s">
        <v>0</v>
      </c>
      <c r="B7" s="113"/>
      <c r="C7" s="113"/>
      <c r="D7" s="113"/>
      <c r="E7" s="113"/>
      <c r="F7" s="113"/>
      <c r="G7" s="21"/>
    </row>
    <row r="8" spans="1:7" ht="18.75" x14ac:dyDescent="0.3">
      <c r="A8" s="21"/>
      <c r="B8" s="47"/>
      <c r="C8" s="47"/>
      <c r="D8" s="47"/>
      <c r="E8" s="47"/>
      <c r="F8" s="47"/>
      <c r="G8" s="21"/>
    </row>
    <row r="9" spans="1:7" ht="18.75" x14ac:dyDescent="0.3">
      <c r="A9" s="114" t="s">
        <v>1</v>
      </c>
      <c r="B9" s="115"/>
      <c r="C9" s="115"/>
      <c r="D9" s="115"/>
      <c r="E9" s="115"/>
      <c r="F9" s="115"/>
      <c r="G9" s="21"/>
    </row>
    <row r="10" spans="1:7" ht="18.75" x14ac:dyDescent="0.3">
      <c r="A10" s="21"/>
      <c r="B10" s="47"/>
      <c r="C10" s="47"/>
      <c r="D10" s="47"/>
      <c r="E10" s="47"/>
      <c r="F10" s="47"/>
      <c r="G10" s="21"/>
    </row>
    <row r="11" spans="1:7" ht="18.75" x14ac:dyDescent="0.3">
      <c r="A11" s="21" t="s">
        <v>2</v>
      </c>
      <c r="B11" s="47"/>
      <c r="C11" s="47"/>
      <c r="D11" s="47"/>
      <c r="E11" s="47"/>
      <c r="F11" s="47"/>
      <c r="G11" s="21"/>
    </row>
    <row r="12" spans="1:7" ht="18.75" x14ac:dyDescent="0.3">
      <c r="A12" s="21"/>
      <c r="B12" s="47"/>
      <c r="C12" s="47"/>
      <c r="D12" s="47"/>
      <c r="E12" s="47"/>
      <c r="F12" s="47"/>
      <c r="G12" s="21"/>
    </row>
    <row r="13" spans="1:7" s="8" customFormat="1" ht="18.75" x14ac:dyDescent="0.3">
      <c r="A13" s="120" t="s">
        <v>3</v>
      </c>
      <c r="B13" s="136" t="s">
        <v>4</v>
      </c>
      <c r="C13" s="137"/>
      <c r="D13" s="120" t="s">
        <v>5</v>
      </c>
      <c r="E13" s="120" t="s">
        <v>6</v>
      </c>
      <c r="F13" s="120" t="s">
        <v>7</v>
      </c>
      <c r="G13" s="25"/>
    </row>
    <row r="14" spans="1:7" s="8" customFormat="1" ht="18.75" x14ac:dyDescent="0.3">
      <c r="A14" s="121"/>
      <c r="B14" s="137"/>
      <c r="C14" s="137"/>
      <c r="D14" s="121"/>
      <c r="E14" s="121"/>
      <c r="F14" s="121"/>
      <c r="G14" s="25"/>
    </row>
    <row r="15" spans="1:7" s="8" customFormat="1" ht="18.75" x14ac:dyDescent="0.3">
      <c r="A15" s="121"/>
      <c r="B15" s="120" t="s">
        <v>8</v>
      </c>
      <c r="C15" s="120" t="s">
        <v>9</v>
      </c>
      <c r="D15" s="121"/>
      <c r="E15" s="121"/>
      <c r="F15" s="121"/>
      <c r="G15" s="25"/>
    </row>
    <row r="16" spans="1:7" s="8" customFormat="1" ht="62.25" customHeight="1" x14ac:dyDescent="0.3">
      <c r="A16" s="121"/>
      <c r="B16" s="121"/>
      <c r="C16" s="121"/>
      <c r="D16" s="121"/>
      <c r="E16" s="121"/>
      <c r="F16" s="121"/>
      <c r="G16" s="25"/>
    </row>
    <row r="17" spans="1:7" ht="18.75" x14ac:dyDescent="0.3">
      <c r="A17" s="22">
        <v>1</v>
      </c>
      <c r="B17" s="34">
        <v>2</v>
      </c>
      <c r="C17" s="34">
        <v>3</v>
      </c>
      <c r="D17" s="34">
        <v>4</v>
      </c>
      <c r="E17" s="34">
        <v>5</v>
      </c>
      <c r="F17" s="34">
        <v>6</v>
      </c>
      <c r="G17" s="21"/>
    </row>
    <row r="18" spans="1:7" ht="18.75" x14ac:dyDescent="0.3">
      <c r="A18" s="23" t="s">
        <v>10</v>
      </c>
      <c r="B18" s="62">
        <v>87992.34</v>
      </c>
      <c r="C18" s="62">
        <v>70961.05</v>
      </c>
      <c r="D18" s="82">
        <v>17031.29</v>
      </c>
      <c r="E18" s="82">
        <v>124</v>
      </c>
      <c r="F18" s="79">
        <f>RANK(E18,$E$18:$E$28)</f>
        <v>5</v>
      </c>
      <c r="G18" s="21"/>
    </row>
    <row r="19" spans="1:7" ht="18.75" x14ac:dyDescent="0.3">
      <c r="A19" s="23" t="s">
        <v>11</v>
      </c>
      <c r="B19" s="62">
        <v>48057.06</v>
      </c>
      <c r="C19" s="62">
        <v>39237.99</v>
      </c>
      <c r="D19" s="82">
        <v>8819.07</v>
      </c>
      <c r="E19" s="82">
        <v>122.48</v>
      </c>
      <c r="F19" s="79">
        <f t="shared" ref="F19:F28" si="0">RANK(E19,$E$18:$E$28)</f>
        <v>6</v>
      </c>
      <c r="G19" s="21"/>
    </row>
    <row r="20" spans="1:7" ht="18.75" x14ac:dyDescent="0.3">
      <c r="A20" s="23" t="s">
        <v>12</v>
      </c>
      <c r="B20" s="62">
        <v>53271.59</v>
      </c>
      <c r="C20" s="62">
        <v>42140.480000000003</v>
      </c>
      <c r="D20" s="82">
        <v>11131.11</v>
      </c>
      <c r="E20" s="82">
        <v>126.41</v>
      </c>
      <c r="F20" s="79">
        <f t="shared" si="0"/>
        <v>4</v>
      </c>
      <c r="G20" s="21"/>
    </row>
    <row r="21" spans="1:7" ht="18.75" x14ac:dyDescent="0.3">
      <c r="A21" s="23" t="s">
        <v>13</v>
      </c>
      <c r="B21" s="62">
        <v>65162.15</v>
      </c>
      <c r="C21" s="62">
        <v>56344.81</v>
      </c>
      <c r="D21" s="82">
        <v>8817.34</v>
      </c>
      <c r="E21" s="82">
        <v>115.65</v>
      </c>
      <c r="F21" s="79">
        <f t="shared" si="0"/>
        <v>8</v>
      </c>
      <c r="G21" s="21"/>
    </row>
    <row r="22" spans="1:7" ht="18.75" x14ac:dyDescent="0.3">
      <c r="A22" s="23" t="s">
        <v>14</v>
      </c>
      <c r="B22" s="62">
        <v>45707.12</v>
      </c>
      <c r="C22" s="62">
        <v>41917.769999999997</v>
      </c>
      <c r="D22" s="82">
        <v>3789.35</v>
      </c>
      <c r="E22" s="82">
        <v>109.04</v>
      </c>
      <c r="F22" s="79">
        <f t="shared" si="0"/>
        <v>11</v>
      </c>
      <c r="G22" s="21"/>
    </row>
    <row r="23" spans="1:7" ht="18.75" x14ac:dyDescent="0.3">
      <c r="A23" s="23" t="s">
        <v>15</v>
      </c>
      <c r="B23" s="73">
        <v>74343.53</v>
      </c>
      <c r="C23" s="73">
        <v>66604.2</v>
      </c>
      <c r="D23" s="83">
        <v>7739.33</v>
      </c>
      <c r="E23" s="83">
        <v>111.62</v>
      </c>
      <c r="F23" s="79">
        <f t="shared" si="0"/>
        <v>10</v>
      </c>
      <c r="G23" s="21"/>
    </row>
    <row r="24" spans="1:7" ht="18.75" x14ac:dyDescent="0.3">
      <c r="A24" s="23" t="s">
        <v>16</v>
      </c>
      <c r="B24" s="62">
        <v>103264.48</v>
      </c>
      <c r="C24" s="62">
        <v>79924.160000000003</v>
      </c>
      <c r="D24" s="82">
        <v>23340.32</v>
      </c>
      <c r="E24" s="82">
        <v>129.19999999999999</v>
      </c>
      <c r="F24" s="79">
        <f t="shared" si="0"/>
        <v>2</v>
      </c>
      <c r="G24" s="21"/>
    </row>
    <row r="25" spans="1:7" ht="18.75" x14ac:dyDescent="0.3">
      <c r="A25" s="23" t="s">
        <v>17</v>
      </c>
      <c r="B25" s="62">
        <v>214984.8</v>
      </c>
      <c r="C25" s="62">
        <v>169971.63</v>
      </c>
      <c r="D25" s="82">
        <v>45013.17</v>
      </c>
      <c r="E25" s="82">
        <v>126.48</v>
      </c>
      <c r="F25" s="79">
        <f t="shared" si="0"/>
        <v>3</v>
      </c>
      <c r="G25" s="21"/>
    </row>
    <row r="26" spans="1:7" ht="18.75" x14ac:dyDescent="0.3">
      <c r="A26" s="23" t="s">
        <v>18</v>
      </c>
      <c r="B26" s="62">
        <v>48501.67</v>
      </c>
      <c r="C26" s="62">
        <v>39830.81</v>
      </c>
      <c r="D26" s="82">
        <v>8670.86</v>
      </c>
      <c r="E26" s="82">
        <v>121.77</v>
      </c>
      <c r="F26" s="79">
        <f t="shared" si="0"/>
        <v>7</v>
      </c>
      <c r="G26" s="21"/>
    </row>
    <row r="27" spans="1:7" ht="18.75" x14ac:dyDescent="0.3">
      <c r="A27" s="23" t="s">
        <v>19</v>
      </c>
      <c r="B27" s="62">
        <v>269975.24</v>
      </c>
      <c r="C27" s="62">
        <v>43634.05</v>
      </c>
      <c r="D27" s="82">
        <v>226341.19</v>
      </c>
      <c r="E27" s="82">
        <v>618.73</v>
      </c>
      <c r="F27" s="79">
        <f t="shared" si="0"/>
        <v>1</v>
      </c>
      <c r="G27" s="21"/>
    </row>
    <row r="28" spans="1:7" ht="18.75" x14ac:dyDescent="0.3">
      <c r="A28" s="23" t="s">
        <v>20</v>
      </c>
      <c r="B28" s="62">
        <v>497134.52</v>
      </c>
      <c r="C28" s="62">
        <v>430857.19</v>
      </c>
      <c r="D28" s="82">
        <v>66277.33</v>
      </c>
      <c r="E28" s="82">
        <v>115.38</v>
      </c>
      <c r="F28" s="79">
        <f t="shared" si="0"/>
        <v>9</v>
      </c>
      <c r="G28" s="21"/>
    </row>
    <row r="29" spans="1:7" ht="18.75" x14ac:dyDescent="0.3">
      <c r="A29" s="24" t="s">
        <v>31</v>
      </c>
      <c r="B29" s="64">
        <v>1508394.5</v>
      </c>
      <c r="C29" s="64">
        <v>1081424.1399999999</v>
      </c>
      <c r="D29" s="64">
        <v>426970.36</v>
      </c>
      <c r="E29" s="64">
        <v>139.47999999999999</v>
      </c>
      <c r="F29" s="63"/>
      <c r="G29" s="21"/>
    </row>
  </sheetData>
  <mergeCells count="10">
    <mergeCell ref="A4:F5"/>
    <mergeCell ref="A7:F7"/>
    <mergeCell ref="A9:F9"/>
    <mergeCell ref="A13:A16"/>
    <mergeCell ref="B13:C14"/>
    <mergeCell ref="D13:D16"/>
    <mergeCell ref="E13:E16"/>
    <mergeCell ref="F13:F16"/>
    <mergeCell ref="B15:B16"/>
    <mergeCell ref="C15:C16"/>
  </mergeCells>
  <pageMargins left="0.7" right="0.7" top="0.19" bottom="0.19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zoomScaleNormal="100" zoomScaleSheetLayoutView="100" workbookViewId="0">
      <selection sqref="A1:F28"/>
    </sheetView>
  </sheetViews>
  <sheetFormatPr defaultRowHeight="15" x14ac:dyDescent="0.25"/>
  <cols>
    <col min="1" max="1" width="40" style="1" customWidth="1"/>
    <col min="2" max="3" width="18.42578125" style="45" customWidth="1"/>
    <col min="4" max="4" width="14.28515625" style="45" customWidth="1"/>
    <col min="5" max="5" width="12.42578125" style="45" customWidth="1"/>
    <col min="6" max="6" width="11.140625" style="45" customWidth="1"/>
    <col min="7" max="7" width="9.140625" style="1" customWidth="1"/>
    <col min="8" max="16384" width="9.140625" style="1"/>
  </cols>
  <sheetData>
    <row r="1" spans="1:7" ht="15" customHeight="1" x14ac:dyDescent="0.25">
      <c r="A1" s="5"/>
      <c r="B1" s="46"/>
      <c r="C1" s="46"/>
      <c r="D1" s="46"/>
      <c r="E1" s="46"/>
      <c r="F1" s="46"/>
      <c r="G1" s="5"/>
    </row>
    <row r="2" spans="1:7" ht="15" customHeight="1" x14ac:dyDescent="0.25">
      <c r="A2" s="5"/>
      <c r="B2" s="46"/>
      <c r="C2" s="46"/>
      <c r="D2" s="46"/>
      <c r="E2" s="46"/>
      <c r="F2" s="46"/>
      <c r="G2" s="5"/>
    </row>
    <row r="3" spans="1:7" ht="15" customHeight="1" x14ac:dyDescent="0.25">
      <c r="A3" s="5"/>
      <c r="B3" s="46"/>
      <c r="C3" s="46"/>
      <c r="D3" s="46"/>
      <c r="E3" s="46"/>
      <c r="F3" s="46"/>
      <c r="G3" s="5"/>
    </row>
    <row r="4" spans="1:7" ht="18.75" x14ac:dyDescent="0.3">
      <c r="A4" s="111" t="s">
        <v>41</v>
      </c>
      <c r="B4" s="111"/>
      <c r="C4" s="111"/>
      <c r="D4" s="111"/>
      <c r="E4" s="111"/>
      <c r="F4" s="111"/>
      <c r="G4" s="21"/>
    </row>
    <row r="5" spans="1:7" ht="18.75" x14ac:dyDescent="0.3">
      <c r="A5" s="111"/>
      <c r="B5" s="111"/>
      <c r="C5" s="111"/>
      <c r="D5" s="111"/>
      <c r="E5" s="111"/>
      <c r="F5" s="111"/>
      <c r="G5" s="21"/>
    </row>
    <row r="6" spans="1:7" ht="18.75" x14ac:dyDescent="0.3">
      <c r="A6" s="21"/>
      <c r="B6" s="47"/>
      <c r="C6" s="47"/>
      <c r="D6" s="47"/>
      <c r="E6" s="47"/>
      <c r="F6" s="47"/>
      <c r="G6" s="21"/>
    </row>
    <row r="7" spans="1:7" ht="18.75" x14ac:dyDescent="0.3">
      <c r="A7" s="112" t="s">
        <v>0</v>
      </c>
      <c r="B7" s="113"/>
      <c r="C7" s="113"/>
      <c r="D7" s="113"/>
      <c r="E7" s="113"/>
      <c r="F7" s="113"/>
      <c r="G7" s="21"/>
    </row>
    <row r="8" spans="1:7" ht="18.75" x14ac:dyDescent="0.3">
      <c r="A8" s="21"/>
      <c r="B8" s="47"/>
      <c r="C8" s="47"/>
      <c r="D8" s="47"/>
      <c r="E8" s="47"/>
      <c r="F8" s="47"/>
      <c r="G8" s="21"/>
    </row>
    <row r="9" spans="1:7" ht="18.75" x14ac:dyDescent="0.3">
      <c r="A9" s="114" t="s">
        <v>1</v>
      </c>
      <c r="B9" s="115"/>
      <c r="C9" s="115"/>
      <c r="D9" s="115"/>
      <c r="E9" s="115"/>
      <c r="F9" s="115"/>
      <c r="G9" s="21"/>
    </row>
    <row r="10" spans="1:7" ht="18.75" x14ac:dyDescent="0.3">
      <c r="A10" s="21"/>
      <c r="B10" s="47"/>
      <c r="C10" s="47"/>
      <c r="D10" s="47"/>
      <c r="E10" s="47"/>
      <c r="F10" s="47"/>
      <c r="G10" s="21"/>
    </row>
    <row r="11" spans="1:7" ht="18.75" x14ac:dyDescent="0.3">
      <c r="A11" s="21" t="s">
        <v>2</v>
      </c>
      <c r="B11" s="47"/>
      <c r="C11" s="47"/>
      <c r="D11" s="47"/>
      <c r="E11" s="47"/>
      <c r="F11" s="47"/>
      <c r="G11" s="21"/>
    </row>
    <row r="12" spans="1:7" ht="18.75" x14ac:dyDescent="0.3">
      <c r="A12" s="21"/>
      <c r="B12" s="47"/>
      <c r="C12" s="47"/>
      <c r="D12" s="47"/>
      <c r="E12" s="47"/>
      <c r="F12" s="47"/>
      <c r="G12" s="21"/>
    </row>
    <row r="13" spans="1:7" s="8" customFormat="1" ht="18.75" x14ac:dyDescent="0.3">
      <c r="A13" s="120" t="s">
        <v>3</v>
      </c>
      <c r="B13" s="138" t="s">
        <v>4</v>
      </c>
      <c r="C13" s="139"/>
      <c r="D13" s="120" t="s">
        <v>5</v>
      </c>
      <c r="E13" s="120" t="s">
        <v>6</v>
      </c>
      <c r="F13" s="120" t="s">
        <v>7</v>
      </c>
      <c r="G13" s="25"/>
    </row>
    <row r="14" spans="1:7" s="8" customFormat="1" ht="18.75" x14ac:dyDescent="0.3">
      <c r="A14" s="121"/>
      <c r="B14" s="139"/>
      <c r="C14" s="139"/>
      <c r="D14" s="121"/>
      <c r="E14" s="121"/>
      <c r="F14" s="121"/>
      <c r="G14" s="25"/>
    </row>
    <row r="15" spans="1:7" s="8" customFormat="1" ht="18.75" x14ac:dyDescent="0.3">
      <c r="A15" s="121"/>
      <c r="B15" s="120" t="s">
        <v>8</v>
      </c>
      <c r="C15" s="120" t="s">
        <v>9</v>
      </c>
      <c r="D15" s="121"/>
      <c r="E15" s="121"/>
      <c r="F15" s="121"/>
      <c r="G15" s="25"/>
    </row>
    <row r="16" spans="1:7" s="8" customFormat="1" ht="57.75" customHeight="1" x14ac:dyDescent="0.3">
      <c r="A16" s="121"/>
      <c r="B16" s="121"/>
      <c r="C16" s="121"/>
      <c r="D16" s="121"/>
      <c r="E16" s="121"/>
      <c r="F16" s="121"/>
      <c r="G16" s="25"/>
    </row>
    <row r="17" spans="1:7" ht="18.75" x14ac:dyDescent="0.3">
      <c r="A17" s="22">
        <v>1</v>
      </c>
      <c r="B17" s="34">
        <v>2</v>
      </c>
      <c r="C17" s="34">
        <v>3</v>
      </c>
      <c r="D17" s="34">
        <v>4</v>
      </c>
      <c r="E17" s="34">
        <v>5</v>
      </c>
      <c r="F17" s="34">
        <v>6</v>
      </c>
      <c r="G17" s="21"/>
    </row>
    <row r="18" spans="1:7" ht="18.75" x14ac:dyDescent="0.3">
      <c r="A18" s="23" t="s">
        <v>10</v>
      </c>
      <c r="B18" s="58">
        <v>84244.78</v>
      </c>
      <c r="C18" s="58">
        <v>67497.58</v>
      </c>
      <c r="D18" s="78">
        <v>16747.2</v>
      </c>
      <c r="E18" s="78">
        <v>124.81</v>
      </c>
      <c r="F18" s="79">
        <f>RANK(E18,$E$18:$E$27)</f>
        <v>5</v>
      </c>
      <c r="G18" s="21"/>
    </row>
    <row r="19" spans="1:7" ht="18.75" x14ac:dyDescent="0.3">
      <c r="A19" s="23" t="s">
        <v>11</v>
      </c>
      <c r="B19" s="58">
        <v>45912.57</v>
      </c>
      <c r="C19" s="58">
        <v>37281.769999999997</v>
      </c>
      <c r="D19" s="78">
        <v>8630.7999999999993</v>
      </c>
      <c r="E19" s="78">
        <v>123.15</v>
      </c>
      <c r="F19" s="79">
        <f t="shared" ref="F19:F27" si="0">RANK(E19,$E$18:$E$27)</f>
        <v>7</v>
      </c>
      <c r="G19" s="21"/>
    </row>
    <row r="20" spans="1:7" ht="18.75" x14ac:dyDescent="0.3">
      <c r="A20" s="23" t="s">
        <v>12</v>
      </c>
      <c r="B20" s="58">
        <v>49375.49</v>
      </c>
      <c r="C20" s="58">
        <v>39072.730000000003</v>
      </c>
      <c r="D20" s="78">
        <v>10302.76</v>
      </c>
      <c r="E20" s="78">
        <v>126.37</v>
      </c>
      <c r="F20" s="79">
        <f t="shared" si="0"/>
        <v>4</v>
      </c>
      <c r="G20" s="21"/>
    </row>
    <row r="21" spans="1:7" ht="18.75" x14ac:dyDescent="0.3">
      <c r="A21" s="23" t="s">
        <v>13</v>
      </c>
      <c r="B21" s="58">
        <v>61462.2</v>
      </c>
      <c r="C21" s="58">
        <v>52884.01</v>
      </c>
      <c r="D21" s="78">
        <v>8578.19</v>
      </c>
      <c r="E21" s="78">
        <v>116.22</v>
      </c>
      <c r="F21" s="79">
        <f t="shared" si="0"/>
        <v>8</v>
      </c>
      <c r="G21" s="21"/>
    </row>
    <row r="22" spans="1:7" ht="18.75" x14ac:dyDescent="0.3">
      <c r="A22" s="23" t="s">
        <v>14</v>
      </c>
      <c r="B22" s="58">
        <v>41321.120000000003</v>
      </c>
      <c r="C22" s="58">
        <v>36885.760000000002</v>
      </c>
      <c r="D22" s="78">
        <v>4435.3599999999997</v>
      </c>
      <c r="E22" s="78">
        <v>112.02</v>
      </c>
      <c r="F22" s="79">
        <f t="shared" si="0"/>
        <v>10</v>
      </c>
      <c r="G22" s="21"/>
    </row>
    <row r="23" spans="1:7" ht="18.75" x14ac:dyDescent="0.3">
      <c r="A23" s="23" t="s">
        <v>15</v>
      </c>
      <c r="B23" s="72">
        <v>69089.89</v>
      </c>
      <c r="C23" s="72">
        <v>61299.67</v>
      </c>
      <c r="D23" s="81">
        <v>7790.22</v>
      </c>
      <c r="E23" s="81">
        <v>112.71</v>
      </c>
      <c r="F23" s="79">
        <f t="shared" si="0"/>
        <v>9</v>
      </c>
      <c r="G23" s="21"/>
    </row>
    <row r="24" spans="1:7" ht="18.75" x14ac:dyDescent="0.3">
      <c r="A24" s="23" t="s">
        <v>16</v>
      </c>
      <c r="B24" s="58">
        <v>94325.69</v>
      </c>
      <c r="C24" s="58">
        <v>64459.83</v>
      </c>
      <c r="D24" s="78">
        <v>29865.86</v>
      </c>
      <c r="E24" s="78">
        <v>146.33000000000001</v>
      </c>
      <c r="F24" s="79">
        <f t="shared" si="0"/>
        <v>2</v>
      </c>
      <c r="G24" s="21"/>
    </row>
    <row r="25" spans="1:7" ht="18.75" x14ac:dyDescent="0.3">
      <c r="A25" s="23" t="s">
        <v>17</v>
      </c>
      <c r="B25" s="58">
        <v>202026.62</v>
      </c>
      <c r="C25" s="58">
        <v>159552.18</v>
      </c>
      <c r="D25" s="78">
        <v>42474.44</v>
      </c>
      <c r="E25" s="78">
        <v>126.62</v>
      </c>
      <c r="F25" s="79">
        <f t="shared" si="0"/>
        <v>3</v>
      </c>
      <c r="G25" s="21"/>
    </row>
    <row r="26" spans="1:7" ht="18.75" x14ac:dyDescent="0.3">
      <c r="A26" s="23" t="s">
        <v>18</v>
      </c>
      <c r="B26" s="58">
        <v>46765.51</v>
      </c>
      <c r="C26" s="58">
        <v>37711.25</v>
      </c>
      <c r="D26" s="78">
        <v>9054.26</v>
      </c>
      <c r="E26" s="78">
        <v>124.01</v>
      </c>
      <c r="F26" s="79">
        <f t="shared" si="0"/>
        <v>6</v>
      </c>
      <c r="G26" s="21"/>
    </row>
    <row r="27" spans="1:7" ht="18.75" x14ac:dyDescent="0.3">
      <c r="A27" s="23" t="s">
        <v>19</v>
      </c>
      <c r="B27" s="58">
        <v>254831.06</v>
      </c>
      <c r="C27" s="58">
        <v>38127.279999999999</v>
      </c>
      <c r="D27" s="78">
        <v>216703.78</v>
      </c>
      <c r="E27" s="78">
        <v>668.37</v>
      </c>
      <c r="F27" s="79">
        <f t="shared" si="0"/>
        <v>1</v>
      </c>
      <c r="G27" s="21"/>
    </row>
    <row r="28" spans="1:7" ht="18.75" x14ac:dyDescent="0.3">
      <c r="A28" s="24" t="s">
        <v>22</v>
      </c>
      <c r="B28" s="60">
        <v>949354.93</v>
      </c>
      <c r="C28" s="60">
        <v>594772.06000000006</v>
      </c>
      <c r="D28" s="60">
        <v>354582.87</v>
      </c>
      <c r="E28" s="60">
        <v>159.62</v>
      </c>
      <c r="F28" s="59"/>
      <c r="G28" s="21"/>
    </row>
    <row r="29" spans="1:7" ht="18.75" x14ac:dyDescent="0.3">
      <c r="A29" s="26"/>
      <c r="B29" s="61"/>
      <c r="C29" s="61"/>
      <c r="D29" s="61"/>
      <c r="E29" s="61"/>
      <c r="F29" s="61"/>
      <c r="G29" s="26"/>
    </row>
  </sheetData>
  <mergeCells count="10">
    <mergeCell ref="A4:F5"/>
    <mergeCell ref="A7:F7"/>
    <mergeCell ref="A9:F9"/>
    <mergeCell ref="A13:A16"/>
    <mergeCell ref="B13:C14"/>
    <mergeCell ref="D13:D16"/>
    <mergeCell ref="E13:E16"/>
    <mergeCell ref="F13:F16"/>
    <mergeCell ref="B15:B16"/>
    <mergeCell ref="C15:C16"/>
  </mergeCells>
  <pageMargins left="0.7" right="0.7" top="0.17" bottom="0.18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zoomScaleNormal="100" zoomScaleSheetLayoutView="100" workbookViewId="0">
      <selection sqref="A1:F28"/>
    </sheetView>
  </sheetViews>
  <sheetFormatPr defaultRowHeight="15" x14ac:dyDescent="0.25"/>
  <cols>
    <col min="1" max="1" width="40" style="1" customWidth="1"/>
    <col min="2" max="4" width="18.42578125" style="45" customWidth="1"/>
    <col min="5" max="5" width="12.42578125" style="45" customWidth="1"/>
    <col min="6" max="6" width="11.140625" style="45" customWidth="1"/>
    <col min="7" max="7" width="9.140625" style="1" customWidth="1"/>
    <col min="8" max="16384" width="9.140625" style="1"/>
  </cols>
  <sheetData>
    <row r="1" spans="1:7" ht="15" customHeight="1" x14ac:dyDescent="0.25">
      <c r="A1" s="5"/>
      <c r="B1" s="46"/>
      <c r="C1" s="46"/>
      <c r="D1" s="46"/>
      <c r="E1" s="46"/>
      <c r="F1" s="46"/>
      <c r="G1" s="5"/>
    </row>
    <row r="2" spans="1:7" ht="15" customHeight="1" x14ac:dyDescent="0.25">
      <c r="A2" s="5"/>
      <c r="B2" s="46"/>
      <c r="C2" s="46"/>
      <c r="D2" s="46"/>
      <c r="E2" s="46"/>
      <c r="F2" s="46"/>
      <c r="G2" s="5"/>
    </row>
    <row r="3" spans="1:7" ht="15" customHeight="1" x14ac:dyDescent="0.25">
      <c r="A3" s="5"/>
      <c r="B3" s="46"/>
      <c r="C3" s="46"/>
      <c r="D3" s="46"/>
      <c r="E3" s="46"/>
      <c r="F3" s="46"/>
      <c r="G3" s="5"/>
    </row>
    <row r="4" spans="1:7" ht="18.75" x14ac:dyDescent="0.3">
      <c r="A4" s="111" t="s">
        <v>40</v>
      </c>
      <c r="B4" s="111"/>
      <c r="C4" s="111"/>
      <c r="D4" s="111"/>
      <c r="E4" s="111"/>
      <c r="F4" s="111"/>
      <c r="G4" s="21"/>
    </row>
    <row r="5" spans="1:7" ht="18.75" x14ac:dyDescent="0.3">
      <c r="A5" s="111"/>
      <c r="B5" s="111"/>
      <c r="C5" s="111"/>
      <c r="D5" s="111"/>
      <c r="E5" s="111"/>
      <c r="F5" s="111"/>
      <c r="G5" s="21"/>
    </row>
    <row r="6" spans="1:7" ht="18.75" x14ac:dyDescent="0.3">
      <c r="A6" s="21"/>
      <c r="B6" s="47"/>
      <c r="C6" s="47"/>
      <c r="D6" s="47"/>
      <c r="E6" s="47"/>
      <c r="F6" s="47"/>
      <c r="G6" s="21"/>
    </row>
    <row r="7" spans="1:7" ht="18.75" x14ac:dyDescent="0.3">
      <c r="A7" s="112" t="s">
        <v>0</v>
      </c>
      <c r="B7" s="113"/>
      <c r="C7" s="113"/>
      <c r="D7" s="113"/>
      <c r="E7" s="113"/>
      <c r="F7" s="113"/>
      <c r="G7" s="21"/>
    </row>
    <row r="8" spans="1:7" ht="18.75" x14ac:dyDescent="0.3">
      <c r="A8" s="21"/>
      <c r="B8" s="47"/>
      <c r="C8" s="47"/>
      <c r="D8" s="47"/>
      <c r="E8" s="47"/>
      <c r="F8" s="47"/>
      <c r="G8" s="21"/>
    </row>
    <row r="9" spans="1:7" ht="18.75" x14ac:dyDescent="0.3">
      <c r="A9" s="114" t="s">
        <v>1</v>
      </c>
      <c r="B9" s="115"/>
      <c r="C9" s="115"/>
      <c r="D9" s="115"/>
      <c r="E9" s="115"/>
      <c r="F9" s="115"/>
      <c r="G9" s="21"/>
    </row>
    <row r="10" spans="1:7" ht="18.75" x14ac:dyDescent="0.3">
      <c r="A10" s="21"/>
      <c r="B10" s="47"/>
      <c r="C10" s="47"/>
      <c r="D10" s="47"/>
      <c r="E10" s="47"/>
      <c r="F10" s="47"/>
      <c r="G10" s="21"/>
    </row>
    <row r="11" spans="1:7" ht="18.75" x14ac:dyDescent="0.3">
      <c r="A11" s="21" t="s">
        <v>2</v>
      </c>
      <c r="B11" s="47"/>
      <c r="C11" s="47"/>
      <c r="D11" s="47"/>
      <c r="E11" s="47"/>
      <c r="F11" s="47"/>
      <c r="G11" s="21"/>
    </row>
    <row r="12" spans="1:7" ht="18.75" x14ac:dyDescent="0.3">
      <c r="A12" s="21"/>
      <c r="B12" s="47"/>
      <c r="C12" s="47"/>
      <c r="D12" s="47"/>
      <c r="E12" s="47"/>
      <c r="F12" s="47"/>
      <c r="G12" s="21"/>
    </row>
    <row r="13" spans="1:7" s="8" customFormat="1" ht="18.75" x14ac:dyDescent="0.3">
      <c r="A13" s="120" t="s">
        <v>3</v>
      </c>
      <c r="B13" s="140" t="s">
        <v>4</v>
      </c>
      <c r="C13" s="141"/>
      <c r="D13" s="120" t="s">
        <v>5</v>
      </c>
      <c r="E13" s="120" t="s">
        <v>6</v>
      </c>
      <c r="F13" s="120" t="s">
        <v>7</v>
      </c>
      <c r="G13" s="25"/>
    </row>
    <row r="14" spans="1:7" s="8" customFormat="1" ht="18.75" x14ac:dyDescent="0.3">
      <c r="A14" s="121"/>
      <c r="B14" s="141"/>
      <c r="C14" s="141"/>
      <c r="D14" s="121"/>
      <c r="E14" s="121"/>
      <c r="F14" s="121"/>
      <c r="G14" s="25"/>
    </row>
    <row r="15" spans="1:7" s="8" customFormat="1" ht="18.75" x14ac:dyDescent="0.3">
      <c r="A15" s="121"/>
      <c r="B15" s="120" t="s">
        <v>8</v>
      </c>
      <c r="C15" s="120" t="s">
        <v>9</v>
      </c>
      <c r="D15" s="121"/>
      <c r="E15" s="121"/>
      <c r="F15" s="121"/>
      <c r="G15" s="25"/>
    </row>
    <row r="16" spans="1:7" s="8" customFormat="1" ht="69.75" customHeight="1" x14ac:dyDescent="0.3">
      <c r="A16" s="121"/>
      <c r="B16" s="121"/>
      <c r="C16" s="121"/>
      <c r="D16" s="121"/>
      <c r="E16" s="121"/>
      <c r="F16" s="121"/>
      <c r="G16" s="25"/>
    </row>
    <row r="17" spans="1:7" ht="18.75" x14ac:dyDescent="0.3">
      <c r="A17" s="22">
        <v>1</v>
      </c>
      <c r="B17" s="34">
        <v>2</v>
      </c>
      <c r="C17" s="34">
        <v>3</v>
      </c>
      <c r="D17" s="34">
        <v>4</v>
      </c>
      <c r="E17" s="34">
        <v>5</v>
      </c>
      <c r="F17" s="34">
        <v>6</v>
      </c>
      <c r="G17" s="21"/>
    </row>
    <row r="18" spans="1:7" ht="18.75" x14ac:dyDescent="0.3">
      <c r="A18" s="23" t="s">
        <v>10</v>
      </c>
      <c r="B18" s="77">
        <v>3747.57</v>
      </c>
      <c r="C18" s="77">
        <v>3463.47</v>
      </c>
      <c r="D18" s="78">
        <v>284.10000000000002</v>
      </c>
      <c r="E18" s="78">
        <v>108.2</v>
      </c>
      <c r="F18" s="79">
        <f>RANK(E18,$E$18:$E$27)</f>
        <v>5</v>
      </c>
      <c r="G18" s="21"/>
    </row>
    <row r="19" spans="1:7" ht="18.75" x14ac:dyDescent="0.3">
      <c r="A19" s="23" t="s">
        <v>11</v>
      </c>
      <c r="B19" s="77">
        <v>2144.4899999999998</v>
      </c>
      <c r="C19" s="77">
        <v>1956.21</v>
      </c>
      <c r="D19" s="78">
        <v>188.28</v>
      </c>
      <c r="E19" s="78">
        <v>109.62</v>
      </c>
      <c r="F19" s="79">
        <f t="shared" ref="F19:F27" si="0">RANK(E19,$E$18:$E$27)</f>
        <v>4</v>
      </c>
      <c r="G19" s="21"/>
    </row>
    <row r="20" spans="1:7" ht="18.75" x14ac:dyDescent="0.3">
      <c r="A20" s="23" t="s">
        <v>12</v>
      </c>
      <c r="B20" s="77">
        <v>3896.1</v>
      </c>
      <c r="C20" s="77">
        <v>3067.75</v>
      </c>
      <c r="D20" s="78">
        <v>828.35</v>
      </c>
      <c r="E20" s="78">
        <v>127</v>
      </c>
      <c r="F20" s="79">
        <f t="shared" si="0"/>
        <v>2</v>
      </c>
      <c r="G20" s="21"/>
    </row>
    <row r="21" spans="1:7" ht="18.75" x14ac:dyDescent="0.3">
      <c r="A21" s="23" t="s">
        <v>13</v>
      </c>
      <c r="B21" s="77">
        <v>3699.96</v>
      </c>
      <c r="C21" s="77">
        <v>3460.83</v>
      </c>
      <c r="D21" s="78">
        <v>239.13</v>
      </c>
      <c r="E21" s="78">
        <v>106.91</v>
      </c>
      <c r="F21" s="79">
        <f t="shared" si="0"/>
        <v>6</v>
      </c>
      <c r="G21" s="21"/>
    </row>
    <row r="22" spans="1:7" ht="18.75" x14ac:dyDescent="0.3">
      <c r="A22" s="23" t="s">
        <v>14</v>
      </c>
      <c r="B22" s="77">
        <v>4386</v>
      </c>
      <c r="C22" s="77">
        <v>5032.01</v>
      </c>
      <c r="D22" s="78">
        <v>-646.01</v>
      </c>
      <c r="E22" s="78">
        <v>87.16</v>
      </c>
      <c r="F22" s="79">
        <f t="shared" si="0"/>
        <v>8</v>
      </c>
      <c r="G22" s="21"/>
    </row>
    <row r="23" spans="1:7" ht="18.75" x14ac:dyDescent="0.3">
      <c r="A23" s="23" t="s">
        <v>15</v>
      </c>
      <c r="B23" s="80">
        <v>5253.64</v>
      </c>
      <c r="C23" s="80">
        <v>5304.52</v>
      </c>
      <c r="D23" s="81">
        <v>-50.88</v>
      </c>
      <c r="E23" s="81">
        <v>99.04</v>
      </c>
      <c r="F23" s="79">
        <f t="shared" si="0"/>
        <v>7</v>
      </c>
      <c r="G23" s="21"/>
    </row>
    <row r="24" spans="1:7" ht="18.75" x14ac:dyDescent="0.3">
      <c r="A24" s="23" t="s">
        <v>16</v>
      </c>
      <c r="B24" s="77">
        <v>8938.7900000000009</v>
      </c>
      <c r="C24" s="77">
        <v>15464.35</v>
      </c>
      <c r="D24" s="78">
        <v>-6525.56</v>
      </c>
      <c r="E24" s="78">
        <v>57.8</v>
      </c>
      <c r="F24" s="79">
        <f t="shared" si="0"/>
        <v>10</v>
      </c>
      <c r="G24" s="21"/>
    </row>
    <row r="25" spans="1:7" ht="18.75" x14ac:dyDescent="0.3">
      <c r="A25" s="23" t="s">
        <v>17</v>
      </c>
      <c r="B25" s="77">
        <v>12958.17</v>
      </c>
      <c r="C25" s="77">
        <v>10419.450000000001</v>
      </c>
      <c r="D25" s="78">
        <v>2538.7199999999998</v>
      </c>
      <c r="E25" s="78">
        <v>124.37</v>
      </c>
      <c r="F25" s="79">
        <f t="shared" si="0"/>
        <v>3</v>
      </c>
      <c r="G25" s="21"/>
    </row>
    <row r="26" spans="1:7" ht="18.75" x14ac:dyDescent="0.3">
      <c r="A26" s="23" t="s">
        <v>18</v>
      </c>
      <c r="B26" s="77">
        <v>1736.15</v>
      </c>
      <c r="C26" s="77">
        <v>2119.5500000000002</v>
      </c>
      <c r="D26" s="78">
        <v>-383.4</v>
      </c>
      <c r="E26" s="78">
        <v>81.91</v>
      </c>
      <c r="F26" s="79">
        <f t="shared" si="0"/>
        <v>9</v>
      </c>
      <c r="G26" s="21"/>
    </row>
    <row r="27" spans="1:7" ht="18.75" x14ac:dyDescent="0.3">
      <c r="A27" s="23" t="s">
        <v>19</v>
      </c>
      <c r="B27" s="77">
        <v>15144.2</v>
      </c>
      <c r="C27" s="77">
        <v>5506.76</v>
      </c>
      <c r="D27" s="78">
        <v>9637.44</v>
      </c>
      <c r="E27" s="78">
        <v>275.01</v>
      </c>
      <c r="F27" s="79">
        <f t="shared" si="0"/>
        <v>1</v>
      </c>
      <c r="G27" s="21"/>
    </row>
    <row r="28" spans="1:7" ht="18.75" x14ac:dyDescent="0.3">
      <c r="A28" s="24" t="s">
        <v>22</v>
      </c>
      <c r="B28" s="60">
        <v>61905.07</v>
      </c>
      <c r="C28" s="60">
        <v>55794.9</v>
      </c>
      <c r="D28" s="60">
        <v>6110.17</v>
      </c>
      <c r="E28" s="60">
        <v>110.95</v>
      </c>
      <c r="F28" s="60"/>
      <c r="G28" s="21"/>
    </row>
    <row r="29" spans="1:7" ht="18.75" x14ac:dyDescent="0.3">
      <c r="A29" s="26"/>
      <c r="B29" s="61"/>
      <c r="C29" s="61"/>
      <c r="D29" s="61"/>
      <c r="E29" s="61"/>
      <c r="F29" s="61"/>
      <c r="G29" s="26"/>
    </row>
  </sheetData>
  <mergeCells count="10">
    <mergeCell ref="A4:F5"/>
    <mergeCell ref="A7:F7"/>
    <mergeCell ref="A9:F9"/>
    <mergeCell ref="A13:A16"/>
    <mergeCell ref="B13:C14"/>
    <mergeCell ref="D13:D16"/>
    <mergeCell ref="E13:E16"/>
    <mergeCell ref="F13:F16"/>
    <mergeCell ref="B15:B16"/>
    <mergeCell ref="C15:C16"/>
  </mergeCells>
  <pageMargins left="0.7" right="0.7" top="0.26" bottom="0.17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zoomScaleNormal="100" zoomScaleSheetLayoutView="100" workbookViewId="0">
      <selection sqref="A1:XFD3"/>
    </sheetView>
  </sheetViews>
  <sheetFormatPr defaultRowHeight="18.75" x14ac:dyDescent="0.25"/>
  <cols>
    <col min="1" max="1" width="34.7109375" style="1" customWidth="1"/>
    <col min="2" max="3" width="14.140625" style="48" customWidth="1"/>
    <col min="4" max="4" width="11.85546875" style="48" customWidth="1"/>
    <col min="5" max="5" width="11.42578125" style="48" customWidth="1"/>
    <col min="6" max="7" width="14.140625" style="48" customWidth="1"/>
    <col min="8" max="8" width="11.140625" style="48" customWidth="1"/>
    <col min="9" max="11" width="14.140625" style="48" customWidth="1"/>
    <col min="12" max="12" width="11.5703125" style="48" customWidth="1"/>
    <col min="13" max="13" width="12.5703125" style="48" customWidth="1"/>
    <col min="14" max="15" width="14.140625" style="48" customWidth="1"/>
    <col min="16" max="16" width="11.5703125" style="48" customWidth="1"/>
    <col min="17" max="22" width="14.140625" style="48" customWidth="1"/>
    <col min="23" max="16384" width="9.140625" style="1"/>
  </cols>
  <sheetData>
    <row r="1" spans="1:22" x14ac:dyDescent="0.25">
      <c r="A1" s="111" t="s">
        <v>39</v>
      </c>
      <c r="B1" s="111"/>
      <c r="C1" s="111"/>
      <c r="D1" s="111"/>
      <c r="E1" s="111"/>
      <c r="F1" s="111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</row>
    <row r="2" spans="1:22" x14ac:dyDescent="0.25">
      <c r="A2" s="111"/>
      <c r="B2" s="111"/>
      <c r="C2" s="111"/>
      <c r="D2" s="111"/>
      <c r="E2" s="111"/>
      <c r="F2" s="111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47"/>
    </row>
    <row r="3" spans="1:22" x14ac:dyDescent="0.3">
      <c r="A3" s="21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</row>
    <row r="4" spans="1:22" x14ac:dyDescent="0.25">
      <c r="A4" s="112" t="s">
        <v>0</v>
      </c>
      <c r="B4" s="113"/>
      <c r="C4" s="113"/>
      <c r="D4" s="11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47"/>
    </row>
    <row r="5" spans="1:22" x14ac:dyDescent="0.3">
      <c r="A5" s="21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</row>
    <row r="6" spans="1:22" x14ac:dyDescent="0.25">
      <c r="A6" s="114" t="s">
        <v>1</v>
      </c>
      <c r="B6" s="115"/>
      <c r="C6" s="115"/>
      <c r="D6" s="115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47"/>
    </row>
    <row r="7" spans="1:22" x14ac:dyDescent="0.3">
      <c r="A7" s="21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</row>
    <row r="8" spans="1:22" x14ac:dyDescent="0.3">
      <c r="A8" s="21" t="s">
        <v>2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</row>
    <row r="9" spans="1:22" x14ac:dyDescent="0.3">
      <c r="A9" s="21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</row>
    <row r="10" spans="1:22" s="8" customFormat="1" x14ac:dyDescent="0.25">
      <c r="A10" s="120" t="s">
        <v>3</v>
      </c>
      <c r="B10" s="144" t="s">
        <v>32</v>
      </c>
      <c r="C10" s="145"/>
      <c r="D10" s="145"/>
      <c r="E10" s="145"/>
      <c r="F10" s="148" t="s">
        <v>33</v>
      </c>
      <c r="G10" s="149"/>
      <c r="H10" s="149"/>
      <c r="I10" s="149"/>
      <c r="J10" s="150" t="s">
        <v>34</v>
      </c>
      <c r="K10" s="151"/>
      <c r="L10" s="151"/>
      <c r="M10" s="151"/>
      <c r="N10" s="142" t="s">
        <v>35</v>
      </c>
      <c r="O10" s="143"/>
      <c r="P10" s="143"/>
      <c r="Q10" s="143"/>
      <c r="R10" s="146" t="s">
        <v>36</v>
      </c>
      <c r="S10" s="147"/>
      <c r="T10" s="147"/>
      <c r="U10" s="147"/>
      <c r="V10" s="49"/>
    </row>
    <row r="11" spans="1:22" s="8" customFormat="1" x14ac:dyDescent="0.25">
      <c r="A11" s="121"/>
      <c r="B11" s="145"/>
      <c r="C11" s="145"/>
      <c r="D11" s="145"/>
      <c r="E11" s="145"/>
      <c r="F11" s="149"/>
      <c r="G11" s="149"/>
      <c r="H11" s="149"/>
      <c r="I11" s="149"/>
      <c r="J11" s="151"/>
      <c r="K11" s="151"/>
      <c r="L11" s="151"/>
      <c r="M11" s="151"/>
      <c r="N11" s="143"/>
      <c r="O11" s="143"/>
      <c r="P11" s="143"/>
      <c r="Q11" s="143"/>
      <c r="R11" s="147"/>
      <c r="S11" s="147"/>
      <c r="T11" s="147"/>
      <c r="U11" s="147"/>
      <c r="V11" s="49"/>
    </row>
    <row r="12" spans="1:22" s="8" customFormat="1" x14ac:dyDescent="0.25">
      <c r="A12" s="121"/>
      <c r="B12" s="120" t="s">
        <v>9</v>
      </c>
      <c r="C12" s="120" t="s">
        <v>8</v>
      </c>
      <c r="D12" s="120" t="s">
        <v>37</v>
      </c>
      <c r="E12" s="120" t="s">
        <v>38</v>
      </c>
      <c r="F12" s="120" t="s">
        <v>9</v>
      </c>
      <c r="G12" s="120" t="s">
        <v>8</v>
      </c>
      <c r="H12" s="120" t="s">
        <v>37</v>
      </c>
      <c r="I12" s="120" t="s">
        <v>38</v>
      </c>
      <c r="J12" s="120" t="s">
        <v>9</v>
      </c>
      <c r="K12" s="120" t="s">
        <v>8</v>
      </c>
      <c r="L12" s="120" t="s">
        <v>37</v>
      </c>
      <c r="M12" s="120" t="s">
        <v>38</v>
      </c>
      <c r="N12" s="120" t="s">
        <v>9</v>
      </c>
      <c r="O12" s="120" t="s">
        <v>8</v>
      </c>
      <c r="P12" s="120" t="s">
        <v>37</v>
      </c>
      <c r="Q12" s="120" t="s">
        <v>38</v>
      </c>
      <c r="R12" s="120" t="s">
        <v>9</v>
      </c>
      <c r="S12" s="120" t="s">
        <v>8</v>
      </c>
      <c r="T12" s="120" t="s">
        <v>37</v>
      </c>
      <c r="U12" s="120" t="s">
        <v>38</v>
      </c>
      <c r="V12" s="49"/>
    </row>
    <row r="13" spans="1:22" s="8" customFormat="1" ht="75" customHeight="1" x14ac:dyDescent="0.25">
      <c r="A13" s="121"/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49"/>
    </row>
    <row r="14" spans="1:22" x14ac:dyDescent="0.25">
      <c r="A14" s="22">
        <v>1</v>
      </c>
      <c r="B14" s="34">
        <v>2</v>
      </c>
      <c r="C14" s="34">
        <v>3</v>
      </c>
      <c r="D14" s="34">
        <v>4</v>
      </c>
      <c r="E14" s="34">
        <v>5</v>
      </c>
      <c r="F14" s="34">
        <v>6</v>
      </c>
      <c r="G14" s="34">
        <v>7</v>
      </c>
      <c r="H14" s="34">
        <v>8</v>
      </c>
      <c r="I14" s="34">
        <v>9</v>
      </c>
      <c r="J14" s="34">
        <v>10</v>
      </c>
      <c r="K14" s="34">
        <v>11</v>
      </c>
      <c r="L14" s="34">
        <v>12</v>
      </c>
      <c r="M14" s="34">
        <v>13</v>
      </c>
      <c r="N14" s="34">
        <v>14</v>
      </c>
      <c r="O14" s="34">
        <v>15</v>
      </c>
      <c r="P14" s="34">
        <v>16</v>
      </c>
      <c r="Q14" s="34">
        <v>17</v>
      </c>
      <c r="R14" s="34">
        <v>18</v>
      </c>
      <c r="S14" s="34">
        <v>19</v>
      </c>
      <c r="T14" s="34">
        <v>20</v>
      </c>
      <c r="U14" s="34">
        <v>21</v>
      </c>
      <c r="V14" s="47"/>
    </row>
    <row r="15" spans="1:22" x14ac:dyDescent="0.25">
      <c r="A15" s="23" t="s">
        <v>10</v>
      </c>
      <c r="B15" s="54">
        <v>1721.62</v>
      </c>
      <c r="C15" s="54">
        <v>1469.9</v>
      </c>
      <c r="D15" s="55">
        <v>85.38</v>
      </c>
      <c r="E15" s="55">
        <v>-251.72</v>
      </c>
      <c r="F15" s="54">
        <v>362.67</v>
      </c>
      <c r="G15" s="35">
        <v>153.94</v>
      </c>
      <c r="H15" s="36">
        <v>42.45</v>
      </c>
      <c r="I15" s="36">
        <v>-208.73</v>
      </c>
      <c r="J15" s="35">
        <v>37660.46</v>
      </c>
      <c r="K15" s="35">
        <v>6379.16</v>
      </c>
      <c r="L15" s="36">
        <v>16.940000000000001</v>
      </c>
      <c r="M15" s="36">
        <v>-31281.3</v>
      </c>
      <c r="N15" s="35">
        <v>71.41</v>
      </c>
      <c r="O15" s="35">
        <v>363.61</v>
      </c>
      <c r="P15" s="36">
        <v>509.19</v>
      </c>
      <c r="Q15" s="36">
        <v>292.2</v>
      </c>
      <c r="R15" s="35">
        <v>464.33</v>
      </c>
      <c r="S15" s="35">
        <v>368.23</v>
      </c>
      <c r="T15" s="36">
        <v>79.3</v>
      </c>
      <c r="U15" s="36">
        <v>-96.1</v>
      </c>
      <c r="V15" s="47"/>
    </row>
    <row r="16" spans="1:22" x14ac:dyDescent="0.25">
      <c r="A16" s="23" t="s">
        <v>11</v>
      </c>
      <c r="B16" s="54">
        <v>385.24</v>
      </c>
      <c r="C16" s="54">
        <v>337.16</v>
      </c>
      <c r="D16" s="55">
        <v>87.52</v>
      </c>
      <c r="E16" s="55">
        <v>-48.08</v>
      </c>
      <c r="F16" s="54">
        <v>9.48</v>
      </c>
      <c r="G16" s="35">
        <v>17.71</v>
      </c>
      <c r="H16" s="36">
        <v>186.81</v>
      </c>
      <c r="I16" s="36">
        <v>8.23</v>
      </c>
      <c r="J16" s="35">
        <v>239.99</v>
      </c>
      <c r="K16" s="35">
        <v>299.11</v>
      </c>
      <c r="L16" s="36">
        <v>124.63</v>
      </c>
      <c r="M16" s="36">
        <v>59.12</v>
      </c>
      <c r="N16" s="35">
        <v>0</v>
      </c>
      <c r="O16" s="35">
        <v>4262.29</v>
      </c>
      <c r="P16" s="36">
        <v>0</v>
      </c>
      <c r="Q16" s="36">
        <v>4262.29</v>
      </c>
      <c r="R16" s="35">
        <v>215.54</v>
      </c>
      <c r="S16" s="35">
        <v>403.72</v>
      </c>
      <c r="T16" s="36">
        <v>187.31</v>
      </c>
      <c r="U16" s="36">
        <v>188.18</v>
      </c>
      <c r="V16" s="47"/>
    </row>
    <row r="17" spans="1:22" x14ac:dyDescent="0.25">
      <c r="A17" s="23" t="s">
        <v>12</v>
      </c>
      <c r="B17" s="54">
        <v>727.37</v>
      </c>
      <c r="C17" s="54">
        <v>1055.49</v>
      </c>
      <c r="D17" s="55">
        <v>145.11000000000001</v>
      </c>
      <c r="E17" s="55">
        <v>328.12</v>
      </c>
      <c r="F17" s="54">
        <v>37.340000000000003</v>
      </c>
      <c r="G17" s="35">
        <v>45.34</v>
      </c>
      <c r="H17" s="36">
        <v>121.42</v>
      </c>
      <c r="I17" s="36">
        <v>8</v>
      </c>
      <c r="J17" s="35">
        <v>0</v>
      </c>
      <c r="K17" s="35">
        <v>793.06</v>
      </c>
      <c r="L17" s="36">
        <v>0</v>
      </c>
      <c r="M17" s="36">
        <v>793.06</v>
      </c>
      <c r="N17" s="35">
        <v>277.29000000000002</v>
      </c>
      <c r="O17" s="35">
        <v>253.14</v>
      </c>
      <c r="P17" s="36">
        <v>91.29</v>
      </c>
      <c r="Q17" s="36">
        <v>-24.15</v>
      </c>
      <c r="R17" s="35">
        <v>456.05</v>
      </c>
      <c r="S17" s="35">
        <v>487.09</v>
      </c>
      <c r="T17" s="36">
        <v>106.81</v>
      </c>
      <c r="U17" s="36">
        <v>31.04</v>
      </c>
      <c r="V17" s="47"/>
    </row>
    <row r="18" spans="1:22" x14ac:dyDescent="0.25">
      <c r="A18" s="23" t="s">
        <v>13</v>
      </c>
      <c r="B18" s="54">
        <v>1525.14</v>
      </c>
      <c r="C18" s="54">
        <v>2289.7800000000002</v>
      </c>
      <c r="D18" s="55">
        <v>150.13999999999999</v>
      </c>
      <c r="E18" s="55">
        <v>764.64</v>
      </c>
      <c r="F18" s="54">
        <v>36.15</v>
      </c>
      <c r="G18" s="35">
        <v>34.56</v>
      </c>
      <c r="H18" s="36">
        <v>95.6</v>
      </c>
      <c r="I18" s="36">
        <v>-1.59</v>
      </c>
      <c r="J18" s="35">
        <v>186.19</v>
      </c>
      <c r="K18" s="35">
        <v>93.43</v>
      </c>
      <c r="L18" s="36">
        <v>50.18</v>
      </c>
      <c r="M18" s="36">
        <v>-92.76</v>
      </c>
      <c r="N18" s="35">
        <v>913.18</v>
      </c>
      <c r="O18" s="35">
        <v>2215.39</v>
      </c>
      <c r="P18" s="36">
        <v>242.6</v>
      </c>
      <c r="Q18" s="36">
        <v>1302.21</v>
      </c>
      <c r="R18" s="35">
        <v>496.94</v>
      </c>
      <c r="S18" s="35">
        <v>280.95999999999998</v>
      </c>
      <c r="T18" s="36">
        <v>56.54</v>
      </c>
      <c r="U18" s="36">
        <v>-215.98</v>
      </c>
      <c r="V18" s="47"/>
    </row>
    <row r="19" spans="1:22" x14ac:dyDescent="0.25">
      <c r="A19" s="23" t="s">
        <v>14</v>
      </c>
      <c r="B19" s="54">
        <v>812</v>
      </c>
      <c r="C19" s="54">
        <v>1439.39</v>
      </c>
      <c r="D19" s="55">
        <v>177.26</v>
      </c>
      <c r="E19" s="55">
        <v>627.39</v>
      </c>
      <c r="F19" s="54">
        <v>88.34</v>
      </c>
      <c r="G19" s="35">
        <v>112.86</v>
      </c>
      <c r="H19" s="36">
        <v>127.76</v>
      </c>
      <c r="I19" s="36">
        <v>24.52</v>
      </c>
      <c r="J19" s="35">
        <v>598.96</v>
      </c>
      <c r="K19" s="35">
        <v>1164.2</v>
      </c>
      <c r="L19" s="36">
        <v>194.37</v>
      </c>
      <c r="M19" s="36">
        <v>565.24</v>
      </c>
      <c r="N19" s="35">
        <v>591.44000000000005</v>
      </c>
      <c r="O19" s="35">
        <v>964.83</v>
      </c>
      <c r="P19" s="36">
        <v>163.13</v>
      </c>
      <c r="Q19" s="36">
        <v>373.39</v>
      </c>
      <c r="R19" s="35">
        <v>586.08000000000004</v>
      </c>
      <c r="S19" s="35">
        <v>652.44000000000005</v>
      </c>
      <c r="T19" s="36">
        <v>111.32</v>
      </c>
      <c r="U19" s="36">
        <v>66.36</v>
      </c>
      <c r="V19" s="47"/>
    </row>
    <row r="20" spans="1:22" x14ac:dyDescent="0.25">
      <c r="A20" s="23" t="s">
        <v>15</v>
      </c>
      <c r="B20" s="70">
        <v>3654.86</v>
      </c>
      <c r="C20" s="70">
        <v>4109.21</v>
      </c>
      <c r="D20" s="71">
        <v>112.43</v>
      </c>
      <c r="E20" s="71">
        <v>454.35</v>
      </c>
      <c r="F20" s="54">
        <v>177.75</v>
      </c>
      <c r="G20" s="35">
        <v>111.67</v>
      </c>
      <c r="H20" s="36">
        <v>62.82</v>
      </c>
      <c r="I20" s="36">
        <v>-66.08</v>
      </c>
      <c r="J20" s="35">
        <v>177.74</v>
      </c>
      <c r="K20" s="35">
        <v>265.95999999999998</v>
      </c>
      <c r="L20" s="36">
        <v>149.63</v>
      </c>
      <c r="M20" s="36">
        <v>88.22</v>
      </c>
      <c r="N20" s="35">
        <v>2078</v>
      </c>
      <c r="O20" s="35">
        <v>1346.78</v>
      </c>
      <c r="P20" s="36">
        <v>64.81</v>
      </c>
      <c r="Q20" s="36">
        <v>-731.22</v>
      </c>
      <c r="R20" s="35">
        <v>1710.92</v>
      </c>
      <c r="S20" s="35">
        <v>588</v>
      </c>
      <c r="T20" s="36">
        <v>34.369999999999997</v>
      </c>
      <c r="U20" s="36">
        <v>-1122.92</v>
      </c>
      <c r="V20" s="47"/>
    </row>
    <row r="21" spans="1:22" x14ac:dyDescent="0.25">
      <c r="A21" s="23" t="s">
        <v>16</v>
      </c>
      <c r="B21" s="54">
        <v>761.84</v>
      </c>
      <c r="C21" s="54">
        <v>2877.89</v>
      </c>
      <c r="D21" s="55">
        <v>377.76</v>
      </c>
      <c r="E21" s="55">
        <v>2116.0500000000002</v>
      </c>
      <c r="F21" s="54">
        <v>47.29</v>
      </c>
      <c r="G21" s="35">
        <v>69.239999999999995</v>
      </c>
      <c r="H21" s="36">
        <v>146.41999999999999</v>
      </c>
      <c r="I21" s="36">
        <v>21.95</v>
      </c>
      <c r="J21" s="35">
        <v>1892.82</v>
      </c>
      <c r="K21" s="35">
        <v>3163.79</v>
      </c>
      <c r="L21" s="36">
        <v>167.15</v>
      </c>
      <c r="M21" s="36">
        <v>1270.97</v>
      </c>
      <c r="N21" s="35">
        <v>228.09</v>
      </c>
      <c r="O21" s="35">
        <v>1131.8800000000001</v>
      </c>
      <c r="P21" s="36">
        <v>496.24</v>
      </c>
      <c r="Q21" s="36">
        <v>903.79</v>
      </c>
      <c r="R21" s="35">
        <v>411.99</v>
      </c>
      <c r="S21" s="35">
        <v>4605.6400000000003</v>
      </c>
      <c r="T21" s="36">
        <v>1117.9000000000001</v>
      </c>
      <c r="U21" s="36">
        <v>4193.6499999999996</v>
      </c>
      <c r="V21" s="47"/>
    </row>
    <row r="22" spans="1:22" x14ac:dyDescent="0.25">
      <c r="A22" s="23" t="s">
        <v>17</v>
      </c>
      <c r="B22" s="54">
        <v>7353.88</v>
      </c>
      <c r="C22" s="54">
        <v>19314.43</v>
      </c>
      <c r="D22" s="55">
        <v>262.64</v>
      </c>
      <c r="E22" s="55">
        <v>11960.55</v>
      </c>
      <c r="F22" s="54">
        <v>420.4</v>
      </c>
      <c r="G22" s="35">
        <v>749.93</v>
      </c>
      <c r="H22" s="36">
        <v>178.38</v>
      </c>
      <c r="I22" s="36">
        <v>329.53</v>
      </c>
      <c r="J22" s="35">
        <v>1058.21</v>
      </c>
      <c r="K22" s="35">
        <v>489.83</v>
      </c>
      <c r="L22" s="36">
        <v>46.29</v>
      </c>
      <c r="M22" s="36">
        <v>-568.38</v>
      </c>
      <c r="N22" s="35">
        <v>9191.0400000000009</v>
      </c>
      <c r="O22" s="35">
        <v>16464.8</v>
      </c>
      <c r="P22" s="36">
        <v>179.14</v>
      </c>
      <c r="Q22" s="36">
        <v>7273.76</v>
      </c>
      <c r="R22" s="35">
        <v>2034.33</v>
      </c>
      <c r="S22" s="35">
        <v>634.95000000000005</v>
      </c>
      <c r="T22" s="36">
        <v>31.21</v>
      </c>
      <c r="U22" s="36">
        <v>-1399.38</v>
      </c>
      <c r="V22" s="47"/>
    </row>
    <row r="23" spans="1:22" x14ac:dyDescent="0.25">
      <c r="A23" s="23" t="s">
        <v>18</v>
      </c>
      <c r="B23" s="54">
        <v>367.82</v>
      </c>
      <c r="C23" s="54">
        <v>683.19</v>
      </c>
      <c r="D23" s="55">
        <v>185.74</v>
      </c>
      <c r="E23" s="55">
        <v>315.37</v>
      </c>
      <c r="F23" s="54">
        <v>193.34</v>
      </c>
      <c r="G23" s="35">
        <v>973.51</v>
      </c>
      <c r="H23" s="36">
        <v>503.52</v>
      </c>
      <c r="I23" s="36">
        <v>780.17</v>
      </c>
      <c r="J23" s="35">
        <v>112.25</v>
      </c>
      <c r="K23" s="35">
        <v>136.75</v>
      </c>
      <c r="L23" s="36">
        <v>121.83</v>
      </c>
      <c r="M23" s="36">
        <v>24.5</v>
      </c>
      <c r="N23" s="35">
        <v>684.6</v>
      </c>
      <c r="O23" s="35">
        <v>121.83</v>
      </c>
      <c r="P23" s="36">
        <v>17.8</v>
      </c>
      <c r="Q23" s="36">
        <v>-562.77</v>
      </c>
      <c r="R23" s="35">
        <v>192.36</v>
      </c>
      <c r="S23" s="35">
        <v>517.5</v>
      </c>
      <c r="T23" s="36">
        <v>269.02999999999997</v>
      </c>
      <c r="U23" s="36">
        <v>325.14</v>
      </c>
      <c r="V23" s="47"/>
    </row>
    <row r="24" spans="1:22" x14ac:dyDescent="0.25">
      <c r="A24" s="23" t="s">
        <v>19</v>
      </c>
      <c r="B24" s="54">
        <v>8473.1</v>
      </c>
      <c r="C24" s="54">
        <v>13372.85</v>
      </c>
      <c r="D24" s="55">
        <v>157.83000000000001</v>
      </c>
      <c r="E24" s="55">
        <v>4899.75</v>
      </c>
      <c r="F24" s="54">
        <v>61.98</v>
      </c>
      <c r="G24" s="35">
        <v>61.13</v>
      </c>
      <c r="H24" s="36">
        <v>98.63</v>
      </c>
      <c r="I24" s="36">
        <v>-0.85</v>
      </c>
      <c r="J24" s="35">
        <v>454.14</v>
      </c>
      <c r="K24" s="35">
        <v>1112.6600000000001</v>
      </c>
      <c r="L24" s="36">
        <v>245</v>
      </c>
      <c r="M24" s="36">
        <v>658.52</v>
      </c>
      <c r="N24" s="35">
        <v>1361.71</v>
      </c>
      <c r="O24" s="35">
        <v>3115.81</v>
      </c>
      <c r="P24" s="36">
        <v>228.82</v>
      </c>
      <c r="Q24" s="36">
        <v>1754.1</v>
      </c>
      <c r="R24" s="35">
        <v>374.87</v>
      </c>
      <c r="S24" s="35">
        <v>153.16999999999999</v>
      </c>
      <c r="T24" s="36">
        <v>40.86</v>
      </c>
      <c r="U24" s="36">
        <v>-221.7</v>
      </c>
      <c r="V24" s="47"/>
    </row>
    <row r="25" spans="1:22" x14ac:dyDescent="0.25">
      <c r="A25" s="24" t="s">
        <v>28</v>
      </c>
      <c r="B25" s="56">
        <v>25782.87</v>
      </c>
      <c r="C25" s="56">
        <v>46949.29</v>
      </c>
      <c r="D25" s="56">
        <v>182.09</v>
      </c>
      <c r="E25" s="56">
        <v>21166.42</v>
      </c>
      <c r="F25" s="57">
        <v>1434.74</v>
      </c>
      <c r="G25" s="38">
        <v>2329.89</v>
      </c>
      <c r="H25" s="37">
        <v>162.38999999999999</v>
      </c>
      <c r="I25" s="37">
        <v>895.15</v>
      </c>
      <c r="J25" s="38">
        <v>42380.76</v>
      </c>
      <c r="K25" s="38">
        <v>13897.95</v>
      </c>
      <c r="L25" s="37">
        <v>32.79</v>
      </c>
      <c r="M25" s="37">
        <v>-28482.81</v>
      </c>
      <c r="N25" s="38">
        <v>15396.76</v>
      </c>
      <c r="O25" s="38">
        <v>30240.36</v>
      </c>
      <c r="P25" s="37">
        <v>196.41</v>
      </c>
      <c r="Q25" s="37">
        <v>14843.6</v>
      </c>
      <c r="R25" s="38">
        <v>6943.41</v>
      </c>
      <c r="S25" s="38">
        <v>8691.7000000000007</v>
      </c>
      <c r="T25" s="37">
        <v>125.18</v>
      </c>
      <c r="U25" s="37">
        <v>1748.29</v>
      </c>
      <c r="V25" s="47"/>
    </row>
    <row r="26" spans="1:22" x14ac:dyDescent="0.25">
      <c r="A26" s="23" t="s">
        <v>29</v>
      </c>
      <c r="B26" s="54">
        <v>4792.68</v>
      </c>
      <c r="C26" s="54">
        <v>9349.64</v>
      </c>
      <c r="D26" s="55">
        <v>195.08</v>
      </c>
      <c r="E26" s="55">
        <v>4556.96</v>
      </c>
      <c r="F26" s="54">
        <v>44.73</v>
      </c>
      <c r="G26" s="35">
        <v>176.94</v>
      </c>
      <c r="H26" s="36">
        <v>395.57</v>
      </c>
      <c r="I26" s="36">
        <v>132.21</v>
      </c>
      <c r="J26" s="35">
        <v>2053.7600000000002</v>
      </c>
      <c r="K26" s="35">
        <v>510.53</v>
      </c>
      <c r="L26" s="36">
        <v>24.86</v>
      </c>
      <c r="M26" s="36">
        <v>-1543.23</v>
      </c>
      <c r="N26" s="35">
        <v>2166.0300000000002</v>
      </c>
      <c r="O26" s="35">
        <v>6625.07</v>
      </c>
      <c r="P26" s="36">
        <v>305.86</v>
      </c>
      <c r="Q26" s="36">
        <v>4459.04</v>
      </c>
      <c r="R26" s="35">
        <v>7978.62</v>
      </c>
      <c r="S26" s="35">
        <v>1462.99</v>
      </c>
      <c r="T26" s="36">
        <v>18.34</v>
      </c>
      <c r="U26" s="36">
        <v>-6515.63</v>
      </c>
      <c r="V26" s="47"/>
    </row>
    <row r="27" spans="1:22" ht="15" customHeight="1" x14ac:dyDescent="0.25">
      <c r="A27" s="6" t="s">
        <v>30</v>
      </c>
      <c r="B27" s="37">
        <v>30575.55</v>
      </c>
      <c r="C27" s="37">
        <v>56298.93</v>
      </c>
      <c r="D27" s="37">
        <v>184.13</v>
      </c>
      <c r="E27" s="37">
        <v>25723.38</v>
      </c>
      <c r="F27" s="38">
        <v>1479.47</v>
      </c>
      <c r="G27" s="38">
        <v>2506.83</v>
      </c>
      <c r="H27" s="37">
        <v>169.44</v>
      </c>
      <c r="I27" s="37">
        <v>1027.3599999999999</v>
      </c>
      <c r="J27" s="38">
        <v>44434.52</v>
      </c>
      <c r="K27" s="38">
        <v>14408.48</v>
      </c>
      <c r="L27" s="37">
        <v>32.43</v>
      </c>
      <c r="M27" s="37">
        <v>-30026.04</v>
      </c>
      <c r="N27" s="38">
        <v>17562.79</v>
      </c>
      <c r="O27" s="38">
        <v>36865.43</v>
      </c>
      <c r="P27" s="37">
        <v>209.91</v>
      </c>
      <c r="Q27" s="37">
        <v>19302.64</v>
      </c>
      <c r="R27" s="38">
        <v>14922.03</v>
      </c>
      <c r="S27" s="38">
        <v>10154.69</v>
      </c>
      <c r="T27" s="37">
        <v>68.05</v>
      </c>
      <c r="U27" s="37">
        <v>-4767.34</v>
      </c>
      <c r="V27" s="47"/>
    </row>
  </sheetData>
  <mergeCells count="29">
    <mergeCell ref="A1:F2"/>
    <mergeCell ref="S12:S13"/>
    <mergeCell ref="T12:T13"/>
    <mergeCell ref="U12:U13"/>
    <mergeCell ref="A10:A13"/>
    <mergeCell ref="A4:D4"/>
    <mergeCell ref="A6:D6"/>
    <mergeCell ref="B10:E11"/>
    <mergeCell ref="B12:B13"/>
    <mergeCell ref="C12:C13"/>
    <mergeCell ref="D12:D13"/>
    <mergeCell ref="E12:E13"/>
    <mergeCell ref="F12:F13"/>
    <mergeCell ref="R10:U11"/>
    <mergeCell ref="F10:I11"/>
    <mergeCell ref="J10:M11"/>
    <mergeCell ref="R12:R13"/>
    <mergeCell ref="N10:Q11"/>
    <mergeCell ref="M12:M13"/>
    <mergeCell ref="G12:G13"/>
    <mergeCell ref="H12:H13"/>
    <mergeCell ref="I12:I13"/>
    <mergeCell ref="J12:J13"/>
    <mergeCell ref="K12:K13"/>
    <mergeCell ref="L12:L13"/>
    <mergeCell ref="N12:N13"/>
    <mergeCell ref="O12:O13"/>
    <mergeCell ref="P12:P13"/>
    <mergeCell ref="Q12:Q13"/>
  </mergeCells>
  <pageMargins left="0.32" right="0.2" top="0.17" bottom="0.17" header="0.17" footer="0.17"/>
  <pageSetup paperSize="9" orientation="landscape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794DB42B-2644-40DB-8FC4-BC74F0E481E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10</vt:i4>
      </vt:variant>
    </vt:vector>
  </HeadingPairs>
  <TitlesOfParts>
    <vt:vector size="19" baseType="lpstr">
      <vt:lpstr>налог и не налог КБ МО без акц</vt:lpstr>
      <vt:lpstr>налог и не налог КБ МО</vt:lpstr>
      <vt:lpstr>налог и не налог МР</vt:lpstr>
      <vt:lpstr>налог и не налог СП</vt:lpstr>
      <vt:lpstr>Годовой план</vt:lpstr>
      <vt:lpstr>налог КБ МО</vt:lpstr>
      <vt:lpstr>налог МР</vt:lpstr>
      <vt:lpstr>налог СП</vt:lpstr>
      <vt:lpstr>структура неналог</vt:lpstr>
      <vt:lpstr>'структура неналог'!Заголовки_для_печати</vt:lpstr>
      <vt:lpstr>'Годовой план'!Область_печати</vt:lpstr>
      <vt:lpstr>'налог и не налог КБ МО'!Область_печати</vt:lpstr>
      <vt:lpstr>'налог и не налог КБ МО без акц'!Область_печати</vt:lpstr>
      <vt:lpstr>'налог и не налог МР'!Область_печати</vt:lpstr>
      <vt:lpstr>'налог и не налог СП'!Область_печати</vt:lpstr>
      <vt:lpstr>'налог КБ МО'!Область_печати</vt:lpstr>
      <vt:lpstr>'налог МР'!Область_печати</vt:lpstr>
      <vt:lpstr>'налог СП'!Область_печати</vt:lpstr>
      <vt:lpstr>'структура неналог'!Область_печати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Курсаева Оксана Владимировна</dc:creator>
  <cp:lastModifiedBy>Арбаева</cp:lastModifiedBy>
  <cp:lastPrinted>2021-07-29T04:30:47Z</cp:lastPrinted>
  <dcterms:created xsi:type="dcterms:W3CDTF">2021-07-27T02:47:54Z</dcterms:created>
  <dcterms:modified xsi:type="dcterms:W3CDTF">2021-07-29T04:38:52Z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Приложение к ф.0305318.xlsx</vt:lpwstr>
  </property>
  <property fmtid="{D5CDD505-2E9C-101B-9397-08002B2CF9AE}" pid="3" name="Название отчета">
    <vt:lpwstr>Приложение к ф.0305318.xlsx</vt:lpwstr>
  </property>
  <property fmtid="{D5CDD505-2E9C-101B-9397-08002B2CF9AE}" pid="4" name="Версия клиента">
    <vt:lpwstr>19.2.4.32873</vt:lpwstr>
  </property>
  <property fmtid="{D5CDD505-2E9C-101B-9397-08002B2CF9AE}" pid="5" name="Версия базы">
    <vt:lpwstr>19.2.0.168193302</vt:lpwstr>
  </property>
  <property fmtid="{D5CDD505-2E9C-101B-9397-08002B2CF9AE}" pid="6" name="Тип сервера">
    <vt:lpwstr>MSSQL</vt:lpwstr>
  </property>
  <property fmtid="{D5CDD505-2E9C-101B-9397-08002B2CF9AE}" pid="7" name="Сервер">
    <vt:lpwstr>10.35.1.94</vt:lpwstr>
  </property>
  <property fmtid="{D5CDD505-2E9C-101B-9397-08002B2CF9AE}" pid="8" name="База">
    <vt:lpwstr>svod</vt:lpwstr>
  </property>
  <property fmtid="{D5CDD505-2E9C-101B-9397-08002B2CF9AE}" pid="9" name="Пользователь">
    <vt:lpwstr>kov</vt:lpwstr>
  </property>
  <property fmtid="{D5CDD505-2E9C-101B-9397-08002B2CF9AE}" pid="10" name="Шаблон">
    <vt:lpwstr>Приложение к ф.0305318.xlt</vt:lpwstr>
  </property>
  <property fmtid="{D5CDD505-2E9C-101B-9397-08002B2CF9AE}" pid="11" name="Локальная база">
    <vt:lpwstr>не используется</vt:lpwstr>
  </property>
</Properties>
</file>