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АНАЛИЗ, ДИНАМИКА МО\АНАЛИЗ МО\Анализ МО 2021 г\на 01.09.2021 г\"/>
    </mc:Choice>
  </mc:AlternateContent>
  <bookViews>
    <workbookView xWindow="0" yWindow="0" windowWidth="28800" windowHeight="11145"/>
  </bookViews>
  <sheets>
    <sheet name="налог и не налог КБ МО" sheetId="2" r:id="rId1"/>
    <sheet name="налог и не налог МР" sheetId="3" r:id="rId2"/>
    <sheet name="налог и не налог СП" sheetId="4" r:id="rId3"/>
    <sheet name="Годовой план" sheetId="5" r:id="rId4"/>
    <sheet name="налог КБ МО" sheetId="6" r:id="rId5"/>
    <sheet name="налог МР" sheetId="7" r:id="rId6"/>
    <sheet name="налог СП" sheetId="8" r:id="rId7"/>
    <sheet name="структура неналог" sheetId="9" r:id="rId8"/>
  </sheets>
  <definedNames>
    <definedName name="_xlnm.Print_Titles" localSheetId="7">'структура неналог'!$A:$A</definedName>
    <definedName name="_xlnm.Print_Area" localSheetId="3">'Годовой план'!$A$1:$D$30</definedName>
    <definedName name="_xlnm.Print_Area" localSheetId="0">'налог и не налог КБ МО'!$A$1:$G$29</definedName>
    <definedName name="_xlnm.Print_Area" localSheetId="1">'налог и не налог МР'!$A$1:$F$28</definedName>
    <definedName name="_xlnm.Print_Area" localSheetId="2">'налог и не налог СП'!$A$1:$F$28</definedName>
    <definedName name="_xlnm.Print_Area" localSheetId="4">'налог КБ МО'!$A$1:$F$29</definedName>
    <definedName name="_xlnm.Print_Area" localSheetId="5">'налог МР'!$A$1:$F$28</definedName>
    <definedName name="_xlnm.Print_Area" localSheetId="6">'налог СП'!$A$1:$F$28</definedName>
    <definedName name="_xlnm.Print_Area" localSheetId="7">'структура неналог'!$A$1:$U$30</definedName>
  </definedNames>
  <calcPr calcId="162913"/>
</workbook>
</file>

<file path=xl/calcChain.xml><?xml version="1.0" encoding="utf-8"?>
<calcChain xmlns="http://schemas.openxmlformats.org/spreadsheetml/2006/main">
  <c r="E29" i="2" l="1"/>
  <c r="F27" i="8" l="1"/>
  <c r="F26" i="8"/>
  <c r="F25" i="8"/>
  <c r="F24" i="8"/>
  <c r="F23" i="8"/>
  <c r="F22" i="8"/>
  <c r="F21" i="8"/>
  <c r="F20" i="8"/>
  <c r="F19" i="8"/>
  <c r="F18" i="8"/>
  <c r="F27" i="7"/>
  <c r="F26" i="7"/>
  <c r="F25" i="7"/>
  <c r="F24" i="7"/>
  <c r="F23" i="7"/>
  <c r="F22" i="7"/>
  <c r="F21" i="7"/>
  <c r="F20" i="7"/>
  <c r="F19" i="7"/>
  <c r="F18" i="7"/>
  <c r="F28" i="6"/>
  <c r="F27" i="6"/>
  <c r="F26" i="6"/>
  <c r="F25" i="6"/>
  <c r="F24" i="6"/>
  <c r="F23" i="6"/>
  <c r="F22" i="6"/>
  <c r="F21" i="6"/>
  <c r="F20" i="6"/>
  <c r="F19" i="6"/>
  <c r="F18" i="6"/>
  <c r="F27" i="4"/>
  <c r="F26" i="4"/>
  <c r="F25" i="4"/>
  <c r="F24" i="4"/>
  <c r="F23" i="4"/>
  <c r="F22" i="4"/>
  <c r="F21" i="4"/>
  <c r="F20" i="4"/>
  <c r="F19" i="4"/>
  <c r="F18" i="4"/>
  <c r="F27" i="3"/>
  <c r="F26" i="3"/>
  <c r="F25" i="3"/>
  <c r="F24" i="3"/>
  <c r="F23" i="3"/>
  <c r="F22" i="3"/>
  <c r="F21" i="3"/>
  <c r="F20" i="3"/>
  <c r="F19" i="3"/>
  <c r="F18" i="3"/>
  <c r="F28" i="2"/>
  <c r="F27" i="2"/>
  <c r="F26" i="2"/>
  <c r="F25" i="2"/>
  <c r="F24" i="2"/>
  <c r="F23" i="2"/>
  <c r="F22" i="2"/>
  <c r="F21" i="2"/>
  <c r="F20" i="2"/>
  <c r="F19" i="2"/>
  <c r="F18" i="2"/>
</calcChain>
</file>

<file path=xl/comments1.xml><?xml version="1.0" encoding="utf-8"?>
<comments xmlns="http://schemas.openxmlformats.org/spreadsheetml/2006/main">
  <authors>
    <author>Курсаева</author>
  </authors>
  <commentList>
    <comment ref="B29" authorId="0" shapeId="0">
      <text>
        <r>
          <rPr>
            <b/>
            <sz val="9"/>
            <color indexed="81"/>
            <rFont val="Tahoma"/>
            <charset val="1"/>
          </rPr>
          <t>Курсаева:</t>
        </r>
        <r>
          <rPr>
            <sz val="9"/>
            <color indexed="81"/>
            <rFont val="Tahoma"/>
            <charset val="1"/>
          </rPr>
          <t xml:space="preserve">
с учетом исключ 177.7 чтоб сходилось с 317 КБ РА</t>
        </r>
      </text>
    </comment>
  </commentList>
</comments>
</file>

<file path=xl/sharedStrings.xml><?xml version="1.0" encoding="utf-8"?>
<sst xmlns="http://schemas.openxmlformats.org/spreadsheetml/2006/main" count="201" uniqueCount="46">
  <si>
    <t>по состоянию на  1 сентября 2021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</si>
  <si>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</si>
  <si>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</si>
  <si>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</si>
  <si>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</si>
  <si>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</si>
  <si>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</si>
  <si>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</si>
  <si>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</si>
  <si>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</si>
  <si>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</si>
  <si>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</si>
  <si>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</si>
  <si>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</si>
  <si>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</si>
  <si>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</si>
  <si>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</si>
  <si>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</si>
  <si>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</si>
  <si>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</si>
  <si>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</si>
  <si>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</si>
  <si>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итого</t>
  </si>
  <si>
    <t xml:space="preserve">Уточненный годовой план  </t>
  </si>
  <si>
    <t xml:space="preserve">по МР  </t>
  </si>
  <si>
    <t xml:space="preserve">по СП </t>
  </si>
  <si>
    <t xml:space="preserve">по КБ МО </t>
  </si>
  <si>
    <t>отчетную дату текущего года</t>
  </si>
  <si>
    <t>Итого по МО</t>
  </si>
  <si>
    <t>г. Горно -Алтайск</t>
  </si>
  <si>
    <t>Всего по республике</t>
  </si>
  <si>
    <t xml:space="preserve">итого </t>
  </si>
  <si>
    <t>Доходы от использования имущества</t>
  </si>
  <si>
    <t>Платежи при польз. природными ресурсами</t>
  </si>
  <si>
    <t>Доходы от оказ. платных услуг и компенс. затрат</t>
  </si>
  <si>
    <t>Доходы от продажи имущества</t>
  </si>
  <si>
    <t>Штрафы</t>
  </si>
  <si>
    <t>темп роста, %</t>
  </si>
  <si>
    <t>Отклонение (+,-)</t>
  </si>
  <si>
    <t>Динамика поступления налоговых и неналоговых доходов (с учетом невыясненных поступлений) в бюджеты муниципальных районов</t>
  </si>
  <si>
    <t>Динамика поступления налоговых и неналоговых доходов (с учетом невыясненных поступлений)в бюджеты сельских поселений</t>
  </si>
  <si>
    <t>Динамика поступления налоговых  доходов в консолидированные бюджеты муниципальных образований</t>
  </si>
  <si>
    <t>Динамика поступления налоговых доходов  в бюджеты муниципальных образований</t>
  </si>
  <si>
    <t>Динамика поступления налоговых  доходов  в бюджеты сельских поселений</t>
  </si>
  <si>
    <t>Динамика поступления неналоговых доходов в консолидированные бюджеты муниципальных образований</t>
  </si>
  <si>
    <t>Динамика поступления налоговых и неналоговых доходов (с учетом невыясненных поступлений) в консолидированные бюджеты муниципальных образований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</si>
</sst>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u/>
      <sz val="12"/>
      <color rgb="FF000000"/>
      <name val="Times New Roman"/>
    </font>
    <font>
      <sz val="8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Calibri"/>
      <family val="2"/>
      <scheme val="minor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Calibri"/>
      <family val="2"/>
      <scheme val="minor"/>
    </font>
    <font>
      <b/>
      <sz val="13"/>
      <color indexed="8"/>
      <name val="Times New Roman"/>
      <family val="1"/>
      <charset val="204"/>
    </font>
    <font>
      <sz val="13"/>
      <color rgb="FF000000"/>
      <name val="Calibri"/>
      <family val="2"/>
      <charset val="204"/>
      <scheme val="minor"/>
    </font>
    <font>
      <u/>
      <sz val="13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156">
    <xf numFmtId="0" fontId="0" fillId="0" borderId="0" xfId="0"/>
    <xf numFmtId="0" fontId="0" fillId="0" borderId="0" xfId="0" applyProtection="1">
      <protection locked="0"/>
    </xf>
    <xf numFmtId="0" fontId="12" fillId="0" borderId="1" xfId="33" applyNumberFormat="1" applyProtection="1"/>
    <xf numFmtId="0" fontId="13" fillId="0" borderId="1" xfId="34" applyNumberFormat="1" applyProtection="1">
      <alignment horizontal="center" vertical="center"/>
    </xf>
    <xf numFmtId="0" fontId="12" fillId="0" borderId="1" xfId="35" applyNumberFormat="1" applyProtection="1">
      <alignment horizontal="center" vertical="center"/>
    </xf>
    <xf numFmtId="0" fontId="12" fillId="4" borderId="3" xfId="39" applyNumberFormat="1" applyProtection="1">
      <alignment horizontal="center" vertical="center" wrapText="1"/>
    </xf>
    <xf numFmtId="0" fontId="13" fillId="0" borderId="1" xfId="34" applyNumberFormat="1" applyAlignment="1" applyProtection="1">
      <alignment horizontal="center" vertical="center" wrapText="1"/>
    </xf>
    <xf numFmtId="0" fontId="12" fillId="0" borderId="1" xfId="33" applyNumberForma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" fontId="12" fillId="0" borderId="3" xfId="65" applyNumberFormat="1" applyFill="1" applyAlignment="1" applyProtection="1">
      <alignment horizontal="center" vertical="center"/>
    </xf>
    <xf numFmtId="4" fontId="12" fillId="0" borderId="3" xfId="66" applyNumberFormat="1" applyFill="1" applyAlignment="1" applyProtection="1">
      <alignment horizontal="center" vertical="center"/>
    </xf>
    <xf numFmtId="4" fontId="13" fillId="0" borderId="3" xfId="67" applyNumberFormat="1" applyFill="1" applyAlignment="1" applyProtection="1">
      <alignment horizontal="center" vertical="center"/>
    </xf>
    <xf numFmtId="4" fontId="13" fillId="0" borderId="3" xfId="68" applyNumberFormat="1" applyFill="1" applyAlignment="1" applyProtection="1">
      <alignment horizontal="center" vertical="center"/>
    </xf>
    <xf numFmtId="0" fontId="12" fillId="0" borderId="1" xfId="33" applyNumberFormat="1" applyFill="1" applyAlignment="1" applyProtection="1">
      <alignment horizontal="center" vertical="center"/>
    </xf>
    <xf numFmtId="4" fontId="19" fillId="0" borderId="3" xfId="65" applyNumberFormat="1" applyFont="1" applyFill="1" applyAlignment="1" applyProtection="1">
      <alignment horizontal="center" vertical="center"/>
    </xf>
    <xf numFmtId="4" fontId="19" fillId="0" borderId="3" xfId="66" applyNumberFormat="1" applyFont="1" applyFill="1" applyAlignment="1" applyProtection="1">
      <alignment horizontal="center" vertical="center"/>
    </xf>
    <xf numFmtId="0" fontId="19" fillId="0" borderId="1" xfId="33" applyNumberFormat="1" applyFont="1" applyFill="1" applyAlignment="1" applyProtection="1">
      <alignment horizontal="center" vertical="center"/>
    </xf>
    <xf numFmtId="4" fontId="21" fillId="0" borderId="3" xfId="67" applyNumberFormat="1" applyFont="1" applyFill="1" applyAlignment="1" applyProtection="1">
      <alignment horizontal="center" vertical="center"/>
    </xf>
    <xf numFmtId="4" fontId="20" fillId="0" borderId="3" xfId="68" applyNumberFormat="1" applyFont="1" applyFill="1" applyAlignment="1" applyProtection="1">
      <alignment horizontal="center" vertical="center"/>
    </xf>
    <xf numFmtId="0" fontId="12" fillId="0" borderId="3" xfId="40" applyNumberFormat="1" applyFill="1" applyProtection="1">
      <alignment horizontal="left" vertical="center"/>
    </xf>
    <xf numFmtId="4" fontId="12" fillId="0" borderId="3" xfId="65" applyNumberFormat="1" applyFill="1" applyProtection="1">
      <alignment horizontal="right" vertical="center"/>
    </xf>
    <xf numFmtId="4" fontId="12" fillId="0" borderId="3" xfId="66" applyNumberFormat="1" applyFill="1" applyProtection="1">
      <alignment horizontal="right" vertical="center"/>
    </xf>
    <xf numFmtId="0" fontId="12" fillId="0" borderId="1" xfId="33" applyNumberFormat="1" applyFill="1" applyProtection="1"/>
    <xf numFmtId="0" fontId="0" fillId="0" borderId="0" xfId="0" applyFill="1" applyProtection="1">
      <protection locked="0"/>
    </xf>
    <xf numFmtId="0" fontId="20" fillId="0" borderId="3" xfId="43" applyNumberFormat="1" applyFont="1" applyFill="1" applyProtection="1">
      <alignment horizontal="left" vertical="center"/>
    </xf>
    <xf numFmtId="4" fontId="20" fillId="0" borderId="3" xfId="68" applyNumberFormat="1" applyFont="1" applyFill="1" applyProtection="1">
      <alignment horizontal="right" vertical="center"/>
    </xf>
    <xf numFmtId="4" fontId="20" fillId="0" borderId="3" xfId="67" applyNumberFormat="1" applyFont="1" applyFill="1" applyProtection="1">
      <alignment horizontal="right" vertical="center"/>
    </xf>
    <xf numFmtId="0" fontId="20" fillId="0" borderId="1" xfId="33" applyNumberFormat="1" applyFont="1" applyFill="1" applyProtection="1"/>
    <xf numFmtId="0" fontId="22" fillId="0" borderId="0" xfId="0" applyFont="1" applyFill="1" applyProtection="1">
      <protection locked="0"/>
    </xf>
    <xf numFmtId="0" fontId="13" fillId="0" borderId="3" xfId="43" applyNumberFormat="1" applyFill="1" applyProtection="1">
      <alignment horizontal="left" vertical="center"/>
    </xf>
    <xf numFmtId="4" fontId="13" fillId="0" borderId="3" xfId="68" applyNumberFormat="1" applyFill="1" applyProtection="1">
      <alignment horizontal="right" vertical="center"/>
    </xf>
    <xf numFmtId="4" fontId="13" fillId="0" borderId="3" xfId="67" applyNumberFormat="1" applyFill="1" applyProtection="1">
      <alignment horizontal="right" vertical="center"/>
    </xf>
    <xf numFmtId="0" fontId="23" fillId="0" borderId="1" xfId="33" applyNumberFormat="1" applyFont="1" applyProtection="1"/>
    <xf numFmtId="0" fontId="23" fillId="4" borderId="3" xfId="52" applyNumberFormat="1" applyFont="1" applyProtection="1">
      <alignment horizontal="center" vertical="center"/>
    </xf>
    <xf numFmtId="0" fontId="23" fillId="4" borderId="6" xfId="53" applyNumberFormat="1" applyFont="1" applyProtection="1">
      <alignment horizontal="center" vertical="center"/>
    </xf>
    <xf numFmtId="0" fontId="23" fillId="0" borderId="3" xfId="40" applyNumberFormat="1" applyFont="1" applyProtection="1">
      <alignment horizontal="left" vertical="center"/>
    </xf>
    <xf numFmtId="4" fontId="23" fillId="0" borderId="3" xfId="41" applyNumberFormat="1" applyFont="1" applyFill="1" applyAlignment="1" applyProtection="1">
      <alignment horizontal="center" vertical="center"/>
    </xf>
    <xf numFmtId="4" fontId="25" fillId="0" borderId="3" xfId="41" applyNumberFormat="1" applyFont="1" applyFill="1" applyAlignment="1" applyProtection="1">
      <alignment horizontal="center" vertical="center"/>
    </xf>
    <xf numFmtId="0" fontId="26" fillId="0" borderId="0" xfId="0" applyFont="1" applyProtection="1">
      <protection locked="0"/>
    </xf>
    <xf numFmtId="0" fontId="24" fillId="6" borderId="3" xfId="43" applyNumberFormat="1" applyFont="1" applyFill="1" applyProtection="1">
      <alignment horizontal="left" vertical="center"/>
    </xf>
    <xf numFmtId="4" fontId="24" fillId="6" borderId="3" xfId="44" applyNumberFormat="1" applyFont="1" applyFill="1" applyAlignment="1" applyProtection="1">
      <alignment horizontal="center" vertical="center"/>
    </xf>
    <xf numFmtId="4" fontId="27" fillId="6" borderId="3" xfId="44" applyNumberFormat="1" applyFont="1" applyFill="1" applyAlignment="1" applyProtection="1">
      <alignment horizontal="center" vertical="center"/>
    </xf>
    <xf numFmtId="0" fontId="23" fillId="4" borderId="3" xfId="39" applyNumberFormat="1" applyFont="1" applyProtection="1">
      <alignment horizontal="center" vertical="center" wrapText="1"/>
    </xf>
    <xf numFmtId="4" fontId="23" fillId="0" borderId="3" xfId="42" applyNumberFormat="1" applyFont="1" applyFill="1" applyAlignment="1" applyProtection="1">
      <alignment horizontal="center" vertical="center"/>
    </xf>
    <xf numFmtId="4" fontId="25" fillId="0" borderId="3" xfId="42" applyNumberFormat="1" applyFont="1" applyFill="1" applyAlignment="1" applyProtection="1">
      <alignment horizontal="center" vertical="center"/>
    </xf>
    <xf numFmtId="4" fontId="23" fillId="6" borderId="3" xfId="42" applyNumberFormat="1" applyFont="1" applyFill="1" applyAlignment="1" applyProtection="1">
      <alignment horizontal="center" vertical="center"/>
    </xf>
    <xf numFmtId="0" fontId="26" fillId="0" borderId="0" xfId="0" applyFont="1" applyFill="1" applyAlignment="1" applyProtection="1">
      <alignment horizontal="center" vertical="center"/>
      <protection locked="0"/>
    </xf>
    <xf numFmtId="0" fontId="23" fillId="0" borderId="1" xfId="2" applyNumberFormat="1" applyFont="1" applyProtection="1"/>
    <xf numFmtId="0" fontId="23" fillId="4" borderId="3" xfId="28" applyNumberFormat="1" applyFont="1" applyProtection="1">
      <alignment horizontal="center" vertical="center" wrapText="1"/>
    </xf>
    <xf numFmtId="0" fontId="23" fillId="0" borderId="3" xfId="21" applyNumberFormat="1" applyFont="1" applyProtection="1">
      <alignment horizontal="left" vertical="center"/>
    </xf>
    <xf numFmtId="4" fontId="23" fillId="0" borderId="3" xfId="29" applyNumberFormat="1" applyFont="1" applyFill="1" applyAlignment="1" applyProtection="1">
      <alignment horizontal="center" vertical="center"/>
    </xf>
    <xf numFmtId="4" fontId="23" fillId="0" borderId="3" xfId="30" applyNumberFormat="1" applyFont="1" applyFill="1" applyAlignment="1" applyProtection="1">
      <alignment horizontal="center" vertical="center"/>
    </xf>
    <xf numFmtId="4" fontId="25" fillId="0" borderId="3" xfId="29" applyNumberFormat="1" applyFont="1" applyFill="1" applyAlignment="1" applyProtection="1">
      <alignment horizontal="center" vertical="center"/>
    </xf>
    <xf numFmtId="4" fontId="25" fillId="0" borderId="3" xfId="30" applyNumberFormat="1" applyFont="1" applyFill="1" applyAlignment="1" applyProtection="1">
      <alignment horizontal="center" vertical="center"/>
    </xf>
    <xf numFmtId="4" fontId="23" fillId="0" borderId="3" xfId="56" applyNumberFormat="1" applyFont="1" applyFill="1" applyAlignment="1" applyProtection="1">
      <alignment horizontal="center" vertical="center"/>
    </xf>
    <xf numFmtId="4" fontId="23" fillId="0" borderId="3" xfId="57" applyNumberFormat="1" applyFont="1" applyFill="1" applyAlignment="1" applyProtection="1">
      <alignment horizontal="center" vertical="center"/>
    </xf>
    <xf numFmtId="4" fontId="25" fillId="0" borderId="3" xfId="56" applyNumberFormat="1" applyFont="1" applyFill="1" applyAlignment="1" applyProtection="1">
      <alignment horizontal="center" vertical="center"/>
    </xf>
    <xf numFmtId="4" fontId="25" fillId="0" borderId="3" xfId="57" applyNumberFormat="1" applyFont="1" applyFill="1" applyAlignment="1" applyProtection="1">
      <alignment horizontal="center" vertical="center"/>
    </xf>
    <xf numFmtId="4" fontId="24" fillId="6" borderId="3" xfId="58" applyNumberFormat="1" applyFont="1" applyFill="1" applyAlignment="1" applyProtection="1">
      <alignment horizontal="center" vertical="center"/>
    </xf>
    <xf numFmtId="4" fontId="27" fillId="6" borderId="3" xfId="58" applyNumberFormat="1" applyFont="1" applyFill="1" applyAlignment="1" applyProtection="1">
      <alignment horizontal="center" vertical="center"/>
    </xf>
    <xf numFmtId="4" fontId="24" fillId="6" borderId="3" xfId="57" applyNumberFormat="1" applyFont="1" applyFill="1" applyAlignment="1" applyProtection="1">
      <alignment horizontal="center" vertical="center"/>
    </xf>
    <xf numFmtId="4" fontId="24" fillId="6" borderId="3" xfId="42" applyNumberFormat="1" applyFont="1" applyFill="1" applyAlignment="1" applyProtection="1">
      <alignment horizontal="center" vertical="center"/>
    </xf>
    <xf numFmtId="0" fontId="24" fillId="6" borderId="3" xfId="31" applyNumberFormat="1" applyFont="1" applyFill="1" applyProtection="1">
      <alignment horizontal="left" vertical="center"/>
    </xf>
    <xf numFmtId="4" fontId="27" fillId="6" borderId="3" xfId="32" applyNumberFormat="1" applyFont="1" applyFill="1" applyAlignment="1" applyProtection="1">
      <alignment horizontal="center" vertical="center"/>
    </xf>
    <xf numFmtId="4" fontId="24" fillId="6" borderId="3" xfId="30" applyNumberFormat="1" applyFont="1" applyFill="1" applyAlignment="1" applyProtection="1">
      <alignment horizontal="center" vertical="center"/>
    </xf>
    <xf numFmtId="49" fontId="23" fillId="0" borderId="1" xfId="1" applyNumberFormat="1" applyFont="1" applyProtection="1"/>
    <xf numFmtId="0" fontId="28" fillId="0" borderId="1" xfId="3" applyNumberFormat="1" applyFont="1" applyProtection="1"/>
    <xf numFmtId="0" fontId="23" fillId="0" borderId="1" xfId="4" applyNumberFormat="1" applyFont="1" applyProtection="1">
      <alignment horizontal="left"/>
    </xf>
    <xf numFmtId="49" fontId="23" fillId="0" borderId="1" xfId="6" applyNumberFormat="1" applyFont="1" applyProtection="1">
      <alignment horizontal="left"/>
    </xf>
    <xf numFmtId="49" fontId="23" fillId="0" borderId="1" xfId="9" applyNumberFormat="1" applyFont="1" applyProtection="1">
      <alignment horizontal="left" wrapText="1"/>
    </xf>
    <xf numFmtId="49" fontId="23" fillId="0" borderId="1" xfId="10" applyNumberFormat="1" applyFont="1" applyProtection="1">
      <alignment wrapText="1"/>
    </xf>
    <xf numFmtId="0" fontId="23" fillId="0" borderId="1" xfId="13" applyNumberFormat="1" applyFont="1" applyProtection="1"/>
    <xf numFmtId="49" fontId="23" fillId="0" borderId="2" xfId="14" applyNumberFormat="1" applyFont="1" applyProtection="1"/>
    <xf numFmtId="0" fontId="23" fillId="0" borderId="2" xfId="15" applyNumberFormat="1" applyFont="1" applyProtection="1"/>
    <xf numFmtId="0" fontId="23" fillId="0" borderId="4" xfId="17" applyNumberFormat="1" applyFont="1" applyProtection="1"/>
    <xf numFmtId="0" fontId="23" fillId="2" borderId="3" xfId="16" applyNumberFormat="1" applyFont="1" applyProtection="1">
      <alignment horizontal="center" vertical="center" wrapText="1"/>
    </xf>
    <xf numFmtId="0" fontId="23" fillId="0" borderId="5" xfId="18" applyNumberFormat="1" applyFont="1" applyProtection="1">
      <alignment horizontal="left" vertical="center"/>
    </xf>
    <xf numFmtId="4" fontId="23" fillId="0" borderId="3" xfId="19" applyNumberFormat="1" applyFont="1" applyFill="1" applyAlignment="1" applyProtection="1">
      <alignment horizontal="center" vertical="center" shrinkToFit="1"/>
    </xf>
    <xf numFmtId="4" fontId="23" fillId="0" borderId="3" xfId="20" applyNumberFormat="1" applyFont="1" applyFill="1" applyAlignment="1" applyProtection="1">
      <alignment horizontal="center" vertical="center" shrinkToFit="1"/>
    </xf>
    <xf numFmtId="4" fontId="23" fillId="0" borderId="3" xfId="22" applyNumberFormat="1" applyFont="1" applyFill="1" applyAlignment="1" applyProtection="1">
      <alignment horizontal="center" vertical="center" shrinkToFit="1"/>
    </xf>
    <xf numFmtId="4" fontId="23" fillId="0" borderId="3" xfId="23" applyNumberFormat="1" applyFont="1" applyFill="1" applyAlignment="1" applyProtection="1">
      <alignment horizontal="center" vertical="center" shrinkToFit="1"/>
    </xf>
    <xf numFmtId="0" fontId="24" fillId="6" borderId="5" xfId="24" applyNumberFormat="1" applyFont="1" applyFill="1" applyProtection="1">
      <alignment horizontal="left" vertical="center"/>
    </xf>
    <xf numFmtId="4" fontId="24" fillId="6" borderId="3" xfId="23" applyNumberFormat="1" applyFont="1" applyFill="1" applyAlignment="1" applyProtection="1">
      <alignment horizontal="center" vertical="center" shrinkToFit="1"/>
    </xf>
    <xf numFmtId="4" fontId="23" fillId="6" borderId="3" xfId="20" applyNumberFormat="1" applyFont="1" applyFill="1" applyAlignment="1" applyProtection="1">
      <alignment horizontal="center" vertical="center" shrinkToFit="1"/>
    </xf>
    <xf numFmtId="3" fontId="30" fillId="0" borderId="3" xfId="0" applyNumberFormat="1" applyFont="1" applyFill="1" applyBorder="1" applyAlignment="1">
      <alignment horizontal="center" vertical="center"/>
    </xf>
    <xf numFmtId="0" fontId="23" fillId="2" borderId="3" xfId="16" applyNumberFormat="1" applyFont="1" applyProtection="1">
      <alignment horizontal="center" vertical="center" wrapText="1"/>
    </xf>
    <xf numFmtId="0" fontId="23" fillId="2" borderId="3" xfId="16" applyFont="1">
      <alignment horizontal="center" vertical="center" wrapText="1"/>
    </xf>
    <xf numFmtId="49" fontId="24" fillId="0" borderId="1" xfId="5" applyNumberFormat="1" applyFont="1" applyAlignment="1" applyProtection="1">
      <alignment horizontal="center" wrapText="1"/>
    </xf>
    <xf numFmtId="49" fontId="24" fillId="0" borderId="1" xfId="5" applyFont="1" applyAlignment="1">
      <alignment horizontal="center" wrapText="1"/>
    </xf>
    <xf numFmtId="49" fontId="23" fillId="0" borderId="1" xfId="7" applyNumberFormat="1" applyFont="1" applyProtection="1">
      <alignment horizontal="center"/>
    </xf>
    <xf numFmtId="49" fontId="23" fillId="0" borderId="1" xfId="7" applyFont="1">
      <alignment horizontal="center"/>
    </xf>
    <xf numFmtId="49" fontId="23" fillId="0" borderId="1" xfId="8" applyNumberFormat="1" applyFont="1" applyProtection="1">
      <alignment horizontal="center" wrapText="1"/>
    </xf>
    <xf numFmtId="49" fontId="23" fillId="0" borderId="1" xfId="8" applyFont="1">
      <alignment horizontal="center" wrapText="1"/>
    </xf>
    <xf numFmtId="49" fontId="29" fillId="0" borderId="1" xfId="11" applyNumberFormat="1" applyFont="1" applyProtection="1">
      <alignment horizontal="left" wrapText="1"/>
    </xf>
    <xf numFmtId="49" fontId="29" fillId="0" borderId="1" xfId="11" applyFont="1">
      <alignment horizontal="left" wrapText="1"/>
    </xf>
    <xf numFmtId="49" fontId="23" fillId="0" borderId="1" xfId="12" applyNumberFormat="1" applyFont="1" applyProtection="1">
      <alignment horizontal="center" vertical="center" wrapText="1"/>
    </xf>
    <xf numFmtId="49" fontId="23" fillId="0" borderId="1" xfId="12" applyFont="1">
      <alignment horizontal="center" vertical="center" wrapText="1"/>
    </xf>
    <xf numFmtId="0" fontId="24" fillId="0" borderId="1" xfId="25" applyNumberFormat="1" applyFont="1" applyAlignment="1" applyProtection="1">
      <alignment horizontal="center" vertical="center" wrapText="1"/>
    </xf>
    <xf numFmtId="0" fontId="24" fillId="0" borderId="1" xfId="25" applyFont="1" applyAlignment="1">
      <alignment horizontal="center" vertical="center" wrapText="1"/>
    </xf>
    <xf numFmtId="0" fontId="23" fillId="0" borderId="1" xfId="26" applyNumberFormat="1" applyFont="1" applyProtection="1">
      <alignment horizontal="center" vertical="center"/>
    </xf>
    <xf numFmtId="0" fontId="23" fillId="0" borderId="1" xfId="26" applyFont="1">
      <alignment horizontal="center" vertical="center"/>
    </xf>
    <xf numFmtId="0" fontId="23" fillId="0" borderId="1" xfId="27" applyNumberFormat="1" applyFont="1" applyProtection="1">
      <alignment horizontal="center" vertical="center" wrapText="1"/>
    </xf>
    <xf numFmtId="0" fontId="23" fillId="0" borderId="1" xfId="27" applyFont="1">
      <alignment horizontal="center" vertical="center" wrapText="1"/>
    </xf>
    <xf numFmtId="0" fontId="23" fillId="4" borderId="3" xfId="28" applyNumberFormat="1" applyFont="1" applyProtection="1">
      <alignment horizontal="center" vertical="center" wrapText="1"/>
    </xf>
    <xf numFmtId="0" fontId="23" fillId="4" borderId="3" xfId="28" applyFont="1">
      <alignment horizontal="center" vertical="center" wrapText="1"/>
    </xf>
    <xf numFmtId="0" fontId="24" fillId="0" borderId="1" xfId="34" applyNumberFormat="1" applyFont="1" applyAlignment="1" applyProtection="1">
      <alignment horizontal="center" vertical="center" wrapText="1"/>
    </xf>
    <xf numFmtId="0" fontId="24" fillId="0" borderId="1" xfId="34" applyFont="1" applyAlignment="1">
      <alignment horizontal="center" vertical="center" wrapText="1"/>
    </xf>
    <xf numFmtId="0" fontId="23" fillId="0" borderId="1" xfId="35" applyNumberFormat="1" applyFont="1" applyProtection="1">
      <alignment horizontal="center" vertical="center"/>
    </xf>
    <xf numFmtId="0" fontId="23" fillId="0" borderId="1" xfId="35" applyFont="1">
      <alignment horizontal="center" vertical="center"/>
    </xf>
    <xf numFmtId="0" fontId="23" fillId="0" borderId="1" xfId="36" applyNumberFormat="1" applyFont="1" applyProtection="1">
      <alignment horizontal="center" vertical="center" wrapText="1"/>
    </xf>
    <xf numFmtId="0" fontId="23" fillId="0" borderId="1" xfId="36" applyFont="1">
      <alignment horizontal="center" vertical="center" wrapText="1"/>
    </xf>
    <xf numFmtId="0" fontId="23" fillId="4" borderId="3" xfId="37" applyNumberFormat="1" applyFont="1" applyProtection="1">
      <alignment horizontal="center" vertical="center" wrapText="1"/>
    </xf>
    <xf numFmtId="0" fontId="23" fillId="4" borderId="3" xfId="37" applyFont="1">
      <alignment horizontal="center" vertical="center" wrapText="1"/>
    </xf>
    <xf numFmtId="0" fontId="23" fillId="4" borderId="3" xfId="38" applyNumberFormat="1" applyFont="1" applyProtection="1">
      <alignment horizontal="center" vertical="center" wrapText="1"/>
    </xf>
    <xf numFmtId="0" fontId="23" fillId="4" borderId="3" xfId="38" applyFont="1">
      <alignment horizontal="center" vertical="center" wrapText="1"/>
    </xf>
    <xf numFmtId="0" fontId="23" fillId="4" borderId="3" xfId="39" applyNumberFormat="1" applyFont="1" applyProtection="1">
      <alignment horizontal="center" vertical="center" wrapText="1"/>
    </xf>
    <xf numFmtId="0" fontId="23" fillId="4" borderId="3" xfId="39" applyFont="1">
      <alignment horizontal="center" vertical="center" wrapText="1"/>
    </xf>
    <xf numFmtId="0" fontId="23" fillId="4" borderId="5" xfId="45" applyNumberFormat="1" applyFont="1" applyProtection="1">
      <alignment horizontal="center" vertical="center" wrapText="1"/>
    </xf>
    <xf numFmtId="0" fontId="23" fillId="4" borderId="5" xfId="45" applyFont="1">
      <alignment horizontal="center" vertical="center" wrapText="1"/>
    </xf>
    <xf numFmtId="0" fontId="23" fillId="4" borderId="3" xfId="46" applyNumberFormat="1" applyFont="1" applyProtection="1">
      <alignment horizontal="center" vertical="center" wrapText="1"/>
    </xf>
    <xf numFmtId="0" fontId="23" fillId="4" borderId="3" xfId="46" applyFont="1">
      <alignment horizontal="center" vertical="center" wrapText="1"/>
    </xf>
    <xf numFmtId="0" fontId="23" fillId="4" borderId="3" xfId="47" applyNumberFormat="1" applyFont="1" applyProtection="1">
      <alignment horizontal="center" vertical="center" wrapText="1"/>
    </xf>
    <xf numFmtId="0" fontId="23" fillId="4" borderId="3" xfId="47" applyFont="1">
      <alignment horizontal="center" vertical="center" wrapText="1"/>
    </xf>
    <xf numFmtId="0" fontId="23" fillId="4" borderId="3" xfId="48" applyNumberFormat="1" applyFont="1" applyProtection="1">
      <alignment horizontal="center" vertical="center" wrapText="1"/>
    </xf>
    <xf numFmtId="0" fontId="23" fillId="4" borderId="3" xfId="48" applyFont="1">
      <alignment horizontal="center" vertical="center" wrapText="1"/>
    </xf>
    <xf numFmtId="0" fontId="23" fillId="4" borderId="3" xfId="49" applyNumberFormat="1" applyFont="1" applyProtection="1">
      <alignment horizontal="center" vertical="center" wrapText="1"/>
    </xf>
    <xf numFmtId="0" fontId="23" fillId="4" borderId="3" xfId="49" applyFont="1">
      <alignment horizontal="center" vertical="center" wrapText="1"/>
    </xf>
    <xf numFmtId="0" fontId="23" fillId="4" borderId="3" xfId="50" applyNumberFormat="1" applyFont="1" applyProtection="1">
      <alignment horizontal="center" vertical="center" wrapText="1"/>
    </xf>
    <xf numFmtId="0" fontId="23" fillId="4" borderId="3" xfId="50" applyFont="1">
      <alignment horizontal="center" vertical="center" wrapText="1"/>
    </xf>
    <xf numFmtId="0" fontId="23" fillId="4" borderId="3" xfId="51" applyNumberFormat="1" applyFont="1" applyProtection="1">
      <alignment horizontal="center" vertical="center" wrapText="1"/>
    </xf>
    <xf numFmtId="0" fontId="23" fillId="4" borderId="3" xfId="51" applyFont="1">
      <alignment horizontal="center" vertical="center" wrapText="1"/>
    </xf>
    <xf numFmtId="0" fontId="23" fillId="4" borderId="3" xfId="54" applyNumberFormat="1" applyFont="1" applyProtection="1">
      <alignment horizontal="center" vertical="center" wrapText="1"/>
    </xf>
    <xf numFmtId="0" fontId="23" fillId="4" borderId="3" xfId="54" applyFont="1">
      <alignment horizontal="center" vertical="center" wrapText="1"/>
    </xf>
    <xf numFmtId="0" fontId="23" fillId="4" borderId="3" xfId="55" applyNumberFormat="1" applyFont="1" applyProtection="1">
      <alignment horizontal="center" vertical="center" wrapText="1"/>
    </xf>
    <xf numFmtId="0" fontId="23" fillId="4" borderId="3" xfId="55" applyFont="1">
      <alignment horizontal="center" vertical="center" wrapText="1"/>
    </xf>
    <xf numFmtId="0" fontId="23" fillId="4" borderId="3" xfId="59" applyNumberFormat="1" applyFont="1" applyProtection="1">
      <alignment horizontal="center" vertical="center" wrapText="1"/>
    </xf>
    <xf numFmtId="0" fontId="23" fillId="4" borderId="3" xfId="59" applyFont="1">
      <alignment horizontal="center" vertical="center" wrapText="1"/>
    </xf>
    <xf numFmtId="0" fontId="12" fillId="4" borderId="3" xfId="39" applyNumberFormat="1" applyProtection="1">
      <alignment horizontal="center" vertical="center" wrapText="1"/>
    </xf>
    <xf numFmtId="0" fontId="12" fillId="4" borderId="3" xfId="39">
      <alignment horizontal="center" vertical="center" wrapText="1"/>
    </xf>
    <xf numFmtId="0" fontId="13" fillId="0" borderId="1" xfId="34" applyNumberFormat="1" applyAlignment="1" applyProtection="1">
      <alignment horizontal="center" vertical="center" wrapText="1"/>
    </xf>
    <xf numFmtId="0" fontId="13" fillId="0" borderId="1" xfId="34" applyAlignment="1">
      <alignment horizontal="center" vertical="center" wrapText="1"/>
    </xf>
    <xf numFmtId="0" fontId="12" fillId="0" borderId="1" xfId="35" applyNumberFormat="1" applyProtection="1">
      <alignment horizontal="center" vertical="center"/>
    </xf>
    <xf numFmtId="0" fontId="12" fillId="0" borderId="1" xfId="35">
      <alignment horizontal="center" vertical="center"/>
    </xf>
    <xf numFmtId="0" fontId="12" fillId="0" borderId="1" xfId="36" applyNumberFormat="1" applyProtection="1">
      <alignment horizontal="center" vertical="center" wrapText="1"/>
    </xf>
    <xf numFmtId="0" fontId="12" fillId="0" borderId="1" xfId="36">
      <alignment horizontal="center" vertical="center" wrapText="1"/>
    </xf>
    <xf numFmtId="0" fontId="12" fillId="4" borderId="3" xfId="60" applyNumberFormat="1" applyProtection="1">
      <alignment horizontal="center" vertical="center" wrapText="1"/>
    </xf>
    <xf numFmtId="0" fontId="12" fillId="4" borderId="3" xfId="60">
      <alignment horizontal="center" vertical="center" wrapText="1"/>
    </xf>
    <xf numFmtId="0" fontId="12" fillId="4" borderId="3" xfId="64" applyNumberFormat="1" applyProtection="1">
      <alignment horizontal="center" vertical="center" wrapText="1"/>
    </xf>
    <xf numFmtId="0" fontId="12" fillId="4" borderId="3" xfId="64">
      <alignment horizontal="center" vertical="center" wrapText="1"/>
    </xf>
    <xf numFmtId="0" fontId="12" fillId="4" borderId="3" xfId="61" applyNumberFormat="1" applyProtection="1">
      <alignment horizontal="center" vertical="center" wrapText="1"/>
    </xf>
    <xf numFmtId="0" fontId="12" fillId="4" borderId="3" xfId="61">
      <alignment horizontal="center" vertical="center" wrapText="1"/>
    </xf>
    <xf numFmtId="0" fontId="12" fillId="4" borderId="3" xfId="62" applyNumberFormat="1" applyProtection="1">
      <alignment horizontal="center" vertical="center" wrapText="1"/>
    </xf>
    <xf numFmtId="0" fontId="12" fillId="4" borderId="3" xfId="62">
      <alignment horizontal="center" vertical="center" wrapText="1"/>
    </xf>
    <xf numFmtId="0" fontId="12" fillId="4" borderId="3" xfId="63" applyNumberFormat="1" applyProtection="1">
      <alignment horizontal="center" vertical="center" wrapText="1"/>
    </xf>
    <xf numFmtId="0" fontId="12" fillId="4" borderId="3" xfId="63">
      <alignment horizontal="center" vertical="center" wrapText="1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topLeftCell="A4" zoomScale="85" zoomScaleNormal="85" zoomScaleSheetLayoutView="85" zoomScalePageLayoutView="85" workbookViewId="0">
      <selection activeCell="J23" sqref="J23"/>
    </sheetView>
  </sheetViews>
  <sheetFormatPr defaultRowHeight="17.25" x14ac:dyDescent="0.3"/>
  <cols>
    <col min="1" max="1" width="43.7109375" style="39" customWidth="1"/>
    <col min="2" max="8" width="17" style="39" customWidth="1"/>
    <col min="9" max="16384" width="9.140625" style="39"/>
  </cols>
  <sheetData>
    <row r="1" spans="1:8" ht="14.25" hidden="1" customHeight="1" x14ac:dyDescent="0.3">
      <c r="A1" s="66"/>
      <c r="B1" s="48"/>
      <c r="C1" s="48"/>
      <c r="D1" s="48"/>
      <c r="E1" s="48"/>
      <c r="F1" s="48"/>
      <c r="G1" s="48"/>
      <c r="H1" s="67"/>
    </row>
    <row r="2" spans="1:8" ht="29.25" hidden="1" customHeight="1" x14ac:dyDescent="0.3">
      <c r="A2" s="66"/>
      <c r="B2" s="48"/>
      <c r="C2" s="48"/>
      <c r="D2" s="48"/>
      <c r="E2" s="48"/>
      <c r="F2" s="48"/>
      <c r="G2" s="48"/>
      <c r="H2" s="67"/>
    </row>
    <row r="3" spans="1:8" ht="12.75" hidden="1" customHeight="1" x14ac:dyDescent="0.3">
      <c r="A3" s="66"/>
      <c r="B3" s="68"/>
      <c r="C3" s="68"/>
      <c r="D3" s="68"/>
      <c r="E3" s="68"/>
      <c r="F3" s="68"/>
      <c r="G3" s="48"/>
      <c r="H3" s="67"/>
    </row>
    <row r="4" spans="1:8" ht="12.75" customHeight="1" x14ac:dyDescent="0.3">
      <c r="A4" s="66"/>
      <c r="B4" s="68"/>
      <c r="C4" s="68"/>
      <c r="D4" s="68"/>
      <c r="E4" s="68"/>
      <c r="F4" s="68"/>
      <c r="G4" s="48"/>
      <c r="H4" s="67"/>
    </row>
    <row r="5" spans="1:8" ht="36.75" customHeight="1" x14ac:dyDescent="0.3">
      <c r="A5" s="88" t="s">
        <v>45</v>
      </c>
      <c r="B5" s="89"/>
      <c r="C5" s="89"/>
      <c r="D5" s="89"/>
      <c r="E5" s="89"/>
      <c r="F5" s="89"/>
      <c r="G5" s="69"/>
      <c r="H5" s="67"/>
    </row>
    <row r="6" spans="1:8" ht="17.649999999999999" customHeight="1" x14ac:dyDescent="0.3">
      <c r="A6" s="90"/>
      <c r="B6" s="91"/>
      <c r="C6" s="91"/>
      <c r="D6" s="91"/>
      <c r="E6" s="91"/>
      <c r="F6" s="91"/>
      <c r="G6" s="69"/>
      <c r="H6" s="67"/>
    </row>
    <row r="7" spans="1:8" ht="16.5" customHeight="1" x14ac:dyDescent="0.3">
      <c r="A7" s="92" t="s">
        <v>0</v>
      </c>
      <c r="B7" s="93"/>
      <c r="C7" s="93"/>
      <c r="D7" s="93"/>
      <c r="E7" s="93"/>
      <c r="F7" s="93"/>
      <c r="G7" s="70"/>
      <c r="H7" s="67"/>
    </row>
    <row r="8" spans="1:8" ht="26.25" customHeight="1" x14ac:dyDescent="0.3">
      <c r="A8" s="71"/>
      <c r="B8" s="94"/>
      <c r="C8" s="95"/>
      <c r="D8" s="95"/>
      <c r="E8" s="95"/>
      <c r="F8" s="95"/>
      <c r="G8" s="95"/>
      <c r="H8" s="67"/>
    </row>
    <row r="9" spans="1:8" ht="15.2" customHeight="1" x14ac:dyDescent="0.3">
      <c r="A9" s="96" t="s">
        <v>1</v>
      </c>
      <c r="B9" s="97"/>
      <c r="C9" s="97"/>
      <c r="D9" s="97"/>
      <c r="E9" s="97"/>
      <c r="F9" s="97"/>
      <c r="G9" s="48"/>
      <c r="H9" s="67"/>
    </row>
    <row r="10" spans="1:8" ht="12.75" customHeight="1" x14ac:dyDescent="0.3">
      <c r="A10" s="66"/>
      <c r="B10" s="48"/>
      <c r="C10" s="48"/>
      <c r="D10" s="48"/>
      <c r="E10" s="48"/>
      <c r="F10" s="48"/>
      <c r="G10" s="48"/>
      <c r="H10" s="67"/>
    </row>
    <row r="11" spans="1:8" ht="15" customHeight="1" x14ac:dyDescent="0.3">
      <c r="A11" s="72" t="s">
        <v>2</v>
      </c>
      <c r="B11" s="48"/>
      <c r="C11" s="48"/>
      <c r="D11" s="48"/>
      <c r="E11" s="48"/>
      <c r="F11" s="48"/>
      <c r="G11" s="48"/>
      <c r="H11" s="67"/>
    </row>
    <row r="12" spans="1:8" ht="12.75" customHeight="1" x14ac:dyDescent="0.3">
      <c r="A12" s="73"/>
      <c r="B12" s="74"/>
      <c r="C12" s="74"/>
      <c r="D12" s="74"/>
      <c r="E12" s="74"/>
      <c r="F12" s="74"/>
      <c r="G12" s="48"/>
      <c r="H12" s="67"/>
    </row>
    <row r="13" spans="1:8" x14ac:dyDescent="0.3">
      <c r="A13" s="86" t="s">
        <v>3</v>
      </c>
      <c r="B13" s="86" t="s">
        <v>4</v>
      </c>
      <c r="C13" s="87"/>
      <c r="D13" s="86" t="s">
        <v>5</v>
      </c>
      <c r="E13" s="86" t="s">
        <v>6</v>
      </c>
      <c r="F13" s="86" t="s">
        <v>7</v>
      </c>
      <c r="G13" s="75"/>
      <c r="H13" s="67"/>
    </row>
    <row r="14" spans="1:8" x14ac:dyDescent="0.3">
      <c r="A14" s="87"/>
      <c r="B14" s="87"/>
      <c r="C14" s="87"/>
      <c r="D14" s="87"/>
      <c r="E14" s="87"/>
      <c r="F14" s="87"/>
      <c r="G14" s="75"/>
      <c r="H14" s="67"/>
    </row>
    <row r="15" spans="1:8" x14ac:dyDescent="0.3">
      <c r="A15" s="87"/>
      <c r="B15" s="86" t="s">
        <v>8</v>
      </c>
      <c r="C15" s="86" t="s">
        <v>9</v>
      </c>
      <c r="D15" s="87"/>
      <c r="E15" s="87"/>
      <c r="F15" s="87"/>
      <c r="G15" s="75"/>
      <c r="H15" s="67"/>
    </row>
    <row r="16" spans="1:8" ht="48.75" customHeight="1" x14ac:dyDescent="0.3">
      <c r="A16" s="87"/>
      <c r="B16" s="87"/>
      <c r="C16" s="87"/>
      <c r="D16" s="87"/>
      <c r="E16" s="87"/>
      <c r="F16" s="87"/>
      <c r="G16" s="75"/>
      <c r="H16" s="67"/>
    </row>
    <row r="17" spans="1:8" x14ac:dyDescent="0.3">
      <c r="A17" s="76">
        <v>1</v>
      </c>
      <c r="B17" s="76">
        <v>2</v>
      </c>
      <c r="C17" s="76">
        <v>3</v>
      </c>
      <c r="D17" s="76">
        <v>4</v>
      </c>
      <c r="E17" s="76">
        <v>5</v>
      </c>
      <c r="F17" s="76">
        <v>6</v>
      </c>
      <c r="G17" s="75"/>
      <c r="H17" s="67"/>
    </row>
    <row r="18" spans="1:8" ht="18.75" x14ac:dyDescent="0.3">
      <c r="A18" s="77" t="s">
        <v>10</v>
      </c>
      <c r="B18" s="78">
        <v>125354.48</v>
      </c>
      <c r="C18" s="78">
        <v>138217.66</v>
      </c>
      <c r="D18" s="79">
        <v>-12863.18</v>
      </c>
      <c r="E18" s="79">
        <v>90.69</v>
      </c>
      <c r="F18" s="85">
        <f>RANK(E18,$E$18:$E$28)</f>
        <v>11</v>
      </c>
      <c r="G18" s="75"/>
      <c r="H18" s="67"/>
    </row>
    <row r="19" spans="1:8" ht="18.75" x14ac:dyDescent="0.3">
      <c r="A19" s="77" t="s">
        <v>11</v>
      </c>
      <c r="B19" s="78">
        <v>68813.8</v>
      </c>
      <c r="C19" s="78">
        <v>55342.01</v>
      </c>
      <c r="D19" s="79">
        <v>13471.79</v>
      </c>
      <c r="E19" s="79">
        <v>124.34</v>
      </c>
      <c r="F19" s="85">
        <f t="shared" ref="F19:F28" si="0">RANK(E19,$E$18:$E$28)</f>
        <v>3</v>
      </c>
      <c r="G19" s="75"/>
      <c r="H19" s="67"/>
    </row>
    <row r="20" spans="1:8" ht="18.75" x14ac:dyDescent="0.3">
      <c r="A20" s="77" t="s">
        <v>12</v>
      </c>
      <c r="B20" s="78">
        <v>74503.03</v>
      </c>
      <c r="C20" s="78">
        <v>60438.29</v>
      </c>
      <c r="D20" s="79">
        <v>14064.74</v>
      </c>
      <c r="E20" s="79">
        <v>123.27</v>
      </c>
      <c r="F20" s="85">
        <f t="shared" si="0"/>
        <v>5</v>
      </c>
      <c r="G20" s="75"/>
      <c r="H20" s="67"/>
    </row>
    <row r="21" spans="1:8" ht="18.75" x14ac:dyDescent="0.3">
      <c r="A21" s="50" t="s">
        <v>13</v>
      </c>
      <c r="B21" s="78">
        <v>96690.09</v>
      </c>
      <c r="C21" s="78">
        <v>85246.12</v>
      </c>
      <c r="D21" s="79">
        <v>11443.97</v>
      </c>
      <c r="E21" s="79">
        <v>113.42</v>
      </c>
      <c r="F21" s="85">
        <f t="shared" si="0"/>
        <v>8</v>
      </c>
      <c r="G21" s="75"/>
      <c r="H21" s="67"/>
    </row>
    <row r="22" spans="1:8" ht="18.75" x14ac:dyDescent="0.3">
      <c r="A22" s="50" t="s">
        <v>14</v>
      </c>
      <c r="B22" s="78">
        <v>66419.97</v>
      </c>
      <c r="C22" s="78">
        <v>60580.86</v>
      </c>
      <c r="D22" s="79">
        <v>5839.11</v>
      </c>
      <c r="E22" s="79">
        <v>109.64</v>
      </c>
      <c r="F22" s="85">
        <f t="shared" si="0"/>
        <v>9</v>
      </c>
      <c r="G22" s="75"/>
      <c r="H22" s="67"/>
    </row>
    <row r="23" spans="1:8" ht="18.75" x14ac:dyDescent="0.3">
      <c r="A23" s="50" t="s">
        <v>15</v>
      </c>
      <c r="B23" s="80">
        <v>116706.19</v>
      </c>
      <c r="C23" s="80">
        <v>108375.9</v>
      </c>
      <c r="D23" s="81">
        <v>8330.2900000000009</v>
      </c>
      <c r="E23" s="81">
        <v>107.69</v>
      </c>
      <c r="F23" s="85">
        <f t="shared" si="0"/>
        <v>10</v>
      </c>
      <c r="G23" s="75"/>
      <c r="H23" s="67"/>
    </row>
    <row r="24" spans="1:8" ht="18.75" x14ac:dyDescent="0.3">
      <c r="A24" s="50" t="s">
        <v>16</v>
      </c>
      <c r="B24" s="78">
        <v>138541.94</v>
      </c>
      <c r="C24" s="78">
        <v>118993.43</v>
      </c>
      <c r="D24" s="79">
        <v>19548.509999999998</v>
      </c>
      <c r="E24" s="79">
        <v>116.43</v>
      </c>
      <c r="F24" s="85">
        <f t="shared" si="0"/>
        <v>7</v>
      </c>
      <c r="G24" s="75"/>
      <c r="H24" s="67"/>
    </row>
    <row r="25" spans="1:8" ht="18.75" x14ac:dyDescent="0.3">
      <c r="A25" s="50" t="s">
        <v>17</v>
      </c>
      <c r="B25" s="78">
        <v>375200.56</v>
      </c>
      <c r="C25" s="78">
        <v>277011.31</v>
      </c>
      <c r="D25" s="79">
        <v>98189.25</v>
      </c>
      <c r="E25" s="79">
        <v>135.44999999999999</v>
      </c>
      <c r="F25" s="85">
        <f t="shared" si="0"/>
        <v>2</v>
      </c>
      <c r="G25" s="75"/>
      <c r="H25" s="67"/>
    </row>
    <row r="26" spans="1:8" ht="18.75" x14ac:dyDescent="0.3">
      <c r="A26" s="50" t="s">
        <v>18</v>
      </c>
      <c r="B26" s="78">
        <v>71338.17</v>
      </c>
      <c r="C26" s="78">
        <v>57652.35</v>
      </c>
      <c r="D26" s="79">
        <v>13685.82</v>
      </c>
      <c r="E26" s="79">
        <v>123.74</v>
      </c>
      <c r="F26" s="85">
        <f t="shared" si="0"/>
        <v>4</v>
      </c>
      <c r="G26" s="75"/>
      <c r="H26" s="67"/>
    </row>
    <row r="27" spans="1:8" ht="18.75" x14ac:dyDescent="0.3">
      <c r="A27" s="50" t="s">
        <v>19</v>
      </c>
      <c r="B27" s="78">
        <v>325575.76</v>
      </c>
      <c r="C27" s="78">
        <v>86674.36</v>
      </c>
      <c r="D27" s="79">
        <v>238901.4</v>
      </c>
      <c r="E27" s="79">
        <v>375.63</v>
      </c>
      <c r="F27" s="85">
        <f t="shared" si="0"/>
        <v>1</v>
      </c>
      <c r="G27" s="75"/>
      <c r="H27" s="67"/>
    </row>
    <row r="28" spans="1:8" ht="18.75" x14ac:dyDescent="0.3">
      <c r="A28" s="50" t="s">
        <v>20</v>
      </c>
      <c r="B28" s="80">
        <v>731211.47</v>
      </c>
      <c r="C28" s="80">
        <v>616922.35</v>
      </c>
      <c r="D28" s="81">
        <v>114289.12</v>
      </c>
      <c r="E28" s="81">
        <v>118.53</v>
      </c>
      <c r="F28" s="85">
        <f t="shared" si="0"/>
        <v>6</v>
      </c>
      <c r="G28" s="75"/>
      <c r="H28" s="67"/>
    </row>
    <row r="29" spans="1:8" x14ac:dyDescent="0.3">
      <c r="A29" s="82" t="s">
        <v>21</v>
      </c>
      <c r="B29" s="83">
        <v>2190533.16</v>
      </c>
      <c r="C29" s="83">
        <v>1665454.64</v>
      </c>
      <c r="D29" s="83">
        <v>524900.81999999995</v>
      </c>
      <c r="E29" s="83">
        <f>B29/C29%</f>
        <v>131.52763860323449</v>
      </c>
      <c r="F29" s="84"/>
      <c r="G29" s="75"/>
      <c r="H29" s="67"/>
    </row>
    <row r="30" spans="1:8" x14ac:dyDescent="0.3">
      <c r="B30" s="47"/>
      <c r="C30" s="47"/>
      <c r="D30" s="47"/>
      <c r="E30" s="47"/>
      <c r="F30" s="47"/>
    </row>
  </sheetData>
  <mergeCells count="12">
    <mergeCell ref="A5:F5"/>
    <mergeCell ref="A6:F6"/>
    <mergeCell ref="A7:F7"/>
    <mergeCell ref="B8:G8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89"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4" zoomScaleNormal="100" zoomScaleSheetLayoutView="100" workbookViewId="0">
      <selection activeCell="F18" sqref="F18:F27"/>
    </sheetView>
  </sheetViews>
  <sheetFormatPr defaultRowHeight="17.25" x14ac:dyDescent="0.3"/>
  <cols>
    <col min="1" max="1" width="37.85546875" style="39" customWidth="1"/>
    <col min="2" max="5" width="17" style="39" customWidth="1"/>
    <col min="6" max="6" width="10.42578125" style="39" customWidth="1"/>
    <col min="7" max="8" width="17" style="39" customWidth="1"/>
    <col min="9" max="16384" width="9.140625" style="39"/>
  </cols>
  <sheetData>
    <row r="1" spans="1:7" ht="15" hidden="1" customHeight="1" x14ac:dyDescent="0.3">
      <c r="A1" s="48"/>
      <c r="B1" s="48"/>
      <c r="C1" s="48"/>
      <c r="D1" s="48"/>
      <c r="E1" s="48"/>
      <c r="F1" s="48"/>
      <c r="G1" s="48"/>
    </row>
    <row r="2" spans="1:7" ht="15" hidden="1" customHeight="1" x14ac:dyDescent="0.3">
      <c r="A2" s="48"/>
      <c r="B2" s="48"/>
      <c r="C2" s="48"/>
      <c r="D2" s="48"/>
      <c r="E2" s="48"/>
      <c r="F2" s="48"/>
      <c r="G2" s="48"/>
    </row>
    <row r="3" spans="1:7" ht="15" hidden="1" customHeight="1" x14ac:dyDescent="0.3">
      <c r="A3" s="48"/>
      <c r="B3" s="48"/>
      <c r="C3" s="48"/>
      <c r="D3" s="48"/>
      <c r="E3" s="48"/>
      <c r="F3" s="48"/>
      <c r="G3" s="48"/>
    </row>
    <row r="4" spans="1:7" ht="15" customHeight="1" x14ac:dyDescent="0.3">
      <c r="A4" s="48"/>
      <c r="B4" s="48"/>
      <c r="C4" s="48"/>
      <c r="D4" s="48"/>
      <c r="E4" s="48"/>
      <c r="F4" s="48"/>
      <c r="G4" s="48"/>
    </row>
    <row r="5" spans="1:7" ht="36.75" customHeight="1" x14ac:dyDescent="0.3">
      <c r="A5" s="98" t="s">
        <v>39</v>
      </c>
      <c r="B5" s="99"/>
      <c r="C5" s="99"/>
      <c r="D5" s="99"/>
      <c r="E5" s="99"/>
      <c r="F5" s="99"/>
      <c r="G5" s="48"/>
    </row>
    <row r="6" spans="1:7" ht="15" customHeight="1" x14ac:dyDescent="0.3">
      <c r="A6" s="48"/>
      <c r="B6" s="48"/>
      <c r="C6" s="48"/>
      <c r="D6" s="48"/>
      <c r="E6" s="48"/>
      <c r="F6" s="48"/>
      <c r="G6" s="48"/>
    </row>
    <row r="7" spans="1:7" ht="15" customHeight="1" x14ac:dyDescent="0.3">
      <c r="A7" s="100" t="s">
        <v>0</v>
      </c>
      <c r="B7" s="101"/>
      <c r="C7" s="101"/>
      <c r="D7" s="101"/>
      <c r="E7" s="101"/>
      <c r="F7" s="101"/>
      <c r="G7" s="48"/>
    </row>
    <row r="8" spans="1:7" ht="15" customHeight="1" x14ac:dyDescent="0.3">
      <c r="A8" s="48"/>
      <c r="B8" s="48"/>
      <c r="C8" s="48"/>
      <c r="D8" s="48"/>
      <c r="E8" s="48"/>
      <c r="F8" s="48"/>
      <c r="G8" s="48"/>
    </row>
    <row r="9" spans="1:7" ht="15.2" customHeight="1" x14ac:dyDescent="0.3">
      <c r="A9" s="102" t="s">
        <v>1</v>
      </c>
      <c r="B9" s="103"/>
      <c r="C9" s="103"/>
      <c r="D9" s="103"/>
      <c r="E9" s="103"/>
      <c r="F9" s="103"/>
      <c r="G9" s="48"/>
    </row>
    <row r="10" spans="1:7" ht="15" customHeight="1" x14ac:dyDescent="0.3">
      <c r="A10" s="48"/>
      <c r="B10" s="48"/>
      <c r="C10" s="48"/>
      <c r="D10" s="48"/>
      <c r="E10" s="48"/>
      <c r="F10" s="48"/>
      <c r="G10" s="48"/>
    </row>
    <row r="11" spans="1:7" ht="15" customHeight="1" x14ac:dyDescent="0.3">
      <c r="A11" s="48" t="s">
        <v>2</v>
      </c>
      <c r="B11" s="48"/>
      <c r="C11" s="48"/>
      <c r="D11" s="48"/>
      <c r="E11" s="48"/>
      <c r="F11" s="48"/>
      <c r="G11" s="48"/>
    </row>
    <row r="12" spans="1:7" ht="15" customHeight="1" x14ac:dyDescent="0.3">
      <c r="A12" s="48"/>
      <c r="B12" s="48"/>
      <c r="C12" s="48"/>
      <c r="D12" s="48"/>
      <c r="E12" s="48"/>
      <c r="F12" s="48"/>
      <c r="G12" s="48"/>
    </row>
    <row r="13" spans="1:7" x14ac:dyDescent="0.3">
      <c r="A13" s="104" t="s">
        <v>3</v>
      </c>
      <c r="B13" s="104" t="s">
        <v>4</v>
      </c>
      <c r="C13" s="105"/>
      <c r="D13" s="104" t="s">
        <v>5</v>
      </c>
      <c r="E13" s="104" t="s">
        <v>6</v>
      </c>
      <c r="F13" s="104" t="s">
        <v>7</v>
      </c>
      <c r="G13" s="48"/>
    </row>
    <row r="14" spans="1:7" x14ac:dyDescent="0.3">
      <c r="A14" s="105"/>
      <c r="B14" s="105"/>
      <c r="C14" s="105"/>
      <c r="D14" s="105"/>
      <c r="E14" s="105"/>
      <c r="F14" s="105"/>
      <c r="G14" s="48"/>
    </row>
    <row r="15" spans="1:7" x14ac:dyDescent="0.3">
      <c r="A15" s="105"/>
      <c r="B15" s="104" t="s">
        <v>8</v>
      </c>
      <c r="C15" s="104" t="s">
        <v>9</v>
      </c>
      <c r="D15" s="105"/>
      <c r="E15" s="105"/>
      <c r="F15" s="105"/>
      <c r="G15" s="48"/>
    </row>
    <row r="16" spans="1:7" ht="60.75" customHeight="1" x14ac:dyDescent="0.3">
      <c r="A16" s="105"/>
      <c r="B16" s="105"/>
      <c r="C16" s="105"/>
      <c r="D16" s="105"/>
      <c r="E16" s="105"/>
      <c r="F16" s="105"/>
      <c r="G16" s="48"/>
    </row>
    <row r="17" spans="1:7" x14ac:dyDescent="0.3">
      <c r="A17" s="49">
        <v>1</v>
      </c>
      <c r="B17" s="49">
        <v>2</v>
      </c>
      <c r="C17" s="49">
        <v>3</v>
      </c>
      <c r="D17" s="49">
        <v>4</v>
      </c>
      <c r="E17" s="49">
        <v>5</v>
      </c>
      <c r="F17" s="49">
        <v>6</v>
      </c>
      <c r="G17" s="48"/>
    </row>
    <row r="18" spans="1:7" ht="18.75" x14ac:dyDescent="0.3">
      <c r="A18" s="50" t="s">
        <v>10</v>
      </c>
      <c r="B18" s="51">
        <v>119815.81</v>
      </c>
      <c r="C18" s="51">
        <v>133184.66</v>
      </c>
      <c r="D18" s="52">
        <v>-13368.85</v>
      </c>
      <c r="E18" s="52">
        <v>89.96</v>
      </c>
      <c r="F18" s="85">
        <f>RANK(E18,$E$18:$E$27)</f>
        <v>10</v>
      </c>
      <c r="G18" s="48"/>
    </row>
    <row r="19" spans="1:7" ht="18.75" x14ac:dyDescent="0.3">
      <c r="A19" s="50" t="s">
        <v>11</v>
      </c>
      <c r="B19" s="51">
        <v>65526.34</v>
      </c>
      <c r="C19" s="51">
        <v>52445.84</v>
      </c>
      <c r="D19" s="52">
        <v>13080.5</v>
      </c>
      <c r="E19" s="52">
        <v>124.94</v>
      </c>
      <c r="F19" s="85">
        <f t="shared" ref="F19:F27" si="0">RANK(E19,$E$18:$E$27)</f>
        <v>3</v>
      </c>
      <c r="G19" s="48"/>
    </row>
    <row r="20" spans="1:7" ht="18.75" x14ac:dyDescent="0.3">
      <c r="A20" s="50" t="s">
        <v>12</v>
      </c>
      <c r="B20" s="51">
        <v>69657.789999999994</v>
      </c>
      <c r="C20" s="51">
        <v>55835.69</v>
      </c>
      <c r="D20" s="52">
        <v>13822.1</v>
      </c>
      <c r="E20" s="52">
        <v>124.75</v>
      </c>
      <c r="F20" s="85">
        <f t="shared" si="0"/>
        <v>5</v>
      </c>
      <c r="G20" s="48"/>
    </row>
    <row r="21" spans="1:7" ht="18.75" x14ac:dyDescent="0.3">
      <c r="A21" s="50" t="s">
        <v>13</v>
      </c>
      <c r="B21" s="51">
        <v>90961.08</v>
      </c>
      <c r="C21" s="51">
        <v>79819.16</v>
      </c>
      <c r="D21" s="52">
        <v>11141.92</v>
      </c>
      <c r="E21" s="52">
        <v>113.96</v>
      </c>
      <c r="F21" s="85">
        <f t="shared" si="0"/>
        <v>7</v>
      </c>
      <c r="G21" s="48"/>
    </row>
    <row r="22" spans="1:7" ht="18.75" x14ac:dyDescent="0.3">
      <c r="A22" s="50" t="s">
        <v>14</v>
      </c>
      <c r="B22" s="51">
        <v>60185.41</v>
      </c>
      <c r="C22" s="51">
        <v>53950.94</v>
      </c>
      <c r="D22" s="52">
        <v>6234.47</v>
      </c>
      <c r="E22" s="52">
        <v>111.56</v>
      </c>
      <c r="F22" s="85">
        <f t="shared" si="0"/>
        <v>8</v>
      </c>
      <c r="G22" s="48"/>
    </row>
    <row r="23" spans="1:7" ht="18.75" x14ac:dyDescent="0.3">
      <c r="A23" s="50" t="s">
        <v>15</v>
      </c>
      <c r="B23" s="53">
        <v>108317.39</v>
      </c>
      <c r="C23" s="53">
        <v>100065.29</v>
      </c>
      <c r="D23" s="54">
        <v>8252.1</v>
      </c>
      <c r="E23" s="54">
        <v>108.25</v>
      </c>
      <c r="F23" s="85">
        <f t="shared" si="0"/>
        <v>9</v>
      </c>
      <c r="G23" s="48"/>
    </row>
    <row r="24" spans="1:7" ht="18.75" x14ac:dyDescent="0.3">
      <c r="A24" s="50" t="s">
        <v>16</v>
      </c>
      <c r="B24" s="51">
        <v>124779.45</v>
      </c>
      <c r="C24" s="51">
        <v>100361.87</v>
      </c>
      <c r="D24" s="52">
        <v>24417.58</v>
      </c>
      <c r="E24" s="52">
        <v>124.33</v>
      </c>
      <c r="F24" s="85">
        <f t="shared" si="0"/>
        <v>6</v>
      </c>
      <c r="G24" s="48"/>
    </row>
    <row r="25" spans="1:7" ht="18.75" x14ac:dyDescent="0.3">
      <c r="A25" s="50" t="s">
        <v>17</v>
      </c>
      <c r="B25" s="51">
        <v>323481.34000000003</v>
      </c>
      <c r="C25" s="51">
        <v>243343.52</v>
      </c>
      <c r="D25" s="52">
        <v>80137.820000000007</v>
      </c>
      <c r="E25" s="52">
        <v>132.93</v>
      </c>
      <c r="F25" s="85">
        <f t="shared" si="0"/>
        <v>2</v>
      </c>
      <c r="G25" s="48"/>
    </row>
    <row r="26" spans="1:7" ht="18.75" x14ac:dyDescent="0.3">
      <c r="A26" s="50" t="s">
        <v>18</v>
      </c>
      <c r="B26" s="51">
        <v>68435.039999999994</v>
      </c>
      <c r="C26" s="51">
        <v>54787.66</v>
      </c>
      <c r="D26" s="52">
        <v>13647.38</v>
      </c>
      <c r="E26" s="52">
        <v>124.91</v>
      </c>
      <c r="F26" s="85">
        <f t="shared" si="0"/>
        <v>4</v>
      </c>
      <c r="G26" s="48"/>
    </row>
    <row r="27" spans="1:7" ht="18.75" x14ac:dyDescent="0.3">
      <c r="A27" s="50" t="s">
        <v>19</v>
      </c>
      <c r="B27" s="51">
        <v>300080.08</v>
      </c>
      <c r="C27" s="51">
        <v>77424.69</v>
      </c>
      <c r="D27" s="52">
        <v>222655.39</v>
      </c>
      <c r="E27" s="52">
        <v>387.58</v>
      </c>
      <c r="F27" s="85">
        <f t="shared" si="0"/>
        <v>1</v>
      </c>
      <c r="G27" s="48"/>
    </row>
    <row r="28" spans="1:7" x14ac:dyDescent="0.3">
      <c r="A28" s="63" t="s">
        <v>22</v>
      </c>
      <c r="B28" s="64">
        <v>1331239.73</v>
      </c>
      <c r="C28" s="64">
        <v>951219.32</v>
      </c>
      <c r="D28" s="64">
        <v>380020.41</v>
      </c>
      <c r="E28" s="64">
        <v>139.94999999999999</v>
      </c>
      <c r="F28" s="65"/>
      <c r="G28" s="48"/>
    </row>
    <row r="29" spans="1:7" x14ac:dyDescent="0.3">
      <c r="B29" s="47"/>
      <c r="C29" s="47"/>
      <c r="D29" s="47"/>
      <c r="E29" s="47"/>
      <c r="F29" s="47"/>
    </row>
    <row r="30" spans="1:7" x14ac:dyDescent="0.3">
      <c r="B30" s="47"/>
      <c r="C30" s="47"/>
      <c r="D30" s="47"/>
      <c r="E30" s="47"/>
      <c r="F30" s="47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opLeftCell="A4" zoomScaleNormal="100" zoomScaleSheetLayoutView="100" workbookViewId="0">
      <selection activeCell="F18" sqref="F18:F27"/>
    </sheetView>
  </sheetViews>
  <sheetFormatPr defaultRowHeight="17.25" x14ac:dyDescent="0.3"/>
  <cols>
    <col min="1" max="1" width="39.140625" style="39" customWidth="1"/>
    <col min="2" max="5" width="17" style="39" customWidth="1"/>
    <col min="6" max="6" width="11.28515625" style="39" customWidth="1"/>
    <col min="7" max="8" width="17" style="39" customWidth="1"/>
    <col min="9" max="16384" width="9.140625" style="39"/>
  </cols>
  <sheetData>
    <row r="1" spans="1:7" hidden="1" x14ac:dyDescent="0.3">
      <c r="A1" s="33"/>
      <c r="B1" s="33"/>
      <c r="C1" s="33"/>
      <c r="D1" s="33"/>
      <c r="E1" s="33"/>
      <c r="F1" s="33"/>
      <c r="G1" s="33"/>
    </row>
    <row r="2" spans="1:7" hidden="1" x14ac:dyDescent="0.3">
      <c r="A2" s="33"/>
      <c r="B2" s="33"/>
      <c r="C2" s="33"/>
      <c r="D2" s="33"/>
      <c r="E2" s="33"/>
      <c r="F2" s="33"/>
      <c r="G2" s="33"/>
    </row>
    <row r="3" spans="1:7" hidden="1" x14ac:dyDescent="0.3">
      <c r="A3" s="33"/>
      <c r="B3" s="33"/>
      <c r="C3" s="33"/>
      <c r="D3" s="33"/>
      <c r="E3" s="33"/>
      <c r="F3" s="33"/>
      <c r="G3" s="33"/>
    </row>
    <row r="4" spans="1:7" x14ac:dyDescent="0.3">
      <c r="A4" s="33"/>
      <c r="B4" s="33"/>
      <c r="C4" s="33"/>
      <c r="D4" s="33"/>
      <c r="E4" s="33"/>
      <c r="F4" s="33"/>
      <c r="G4" s="33"/>
    </row>
    <row r="5" spans="1:7" ht="30" customHeight="1" x14ac:dyDescent="0.3">
      <c r="A5" s="106" t="s">
        <v>40</v>
      </c>
      <c r="B5" s="107"/>
      <c r="C5" s="107"/>
      <c r="D5" s="107"/>
      <c r="E5" s="107"/>
      <c r="F5" s="107"/>
      <c r="G5" s="33"/>
    </row>
    <row r="6" spans="1:7" x14ac:dyDescent="0.3">
      <c r="A6" s="33"/>
      <c r="B6" s="33"/>
      <c r="C6" s="33"/>
      <c r="D6" s="33"/>
      <c r="E6" s="33"/>
      <c r="F6" s="33"/>
      <c r="G6" s="33"/>
    </row>
    <row r="7" spans="1:7" x14ac:dyDescent="0.3">
      <c r="A7" s="108" t="s">
        <v>0</v>
      </c>
      <c r="B7" s="109"/>
      <c r="C7" s="109"/>
      <c r="D7" s="109"/>
      <c r="E7" s="109"/>
      <c r="F7" s="109"/>
      <c r="G7" s="33"/>
    </row>
    <row r="8" spans="1:7" x14ac:dyDescent="0.3">
      <c r="A8" s="33"/>
      <c r="B8" s="33"/>
      <c r="C8" s="33"/>
      <c r="D8" s="33"/>
      <c r="E8" s="33"/>
      <c r="F8" s="33"/>
      <c r="G8" s="33"/>
    </row>
    <row r="9" spans="1:7" x14ac:dyDescent="0.3">
      <c r="A9" s="110" t="s">
        <v>1</v>
      </c>
      <c r="B9" s="111"/>
      <c r="C9" s="111"/>
      <c r="D9" s="111"/>
      <c r="E9" s="111"/>
      <c r="F9" s="111"/>
      <c r="G9" s="33"/>
    </row>
    <row r="10" spans="1:7" x14ac:dyDescent="0.3">
      <c r="A10" s="33"/>
      <c r="B10" s="33"/>
      <c r="C10" s="33"/>
      <c r="D10" s="33"/>
      <c r="E10" s="33"/>
      <c r="F10" s="33"/>
      <c r="G10" s="33"/>
    </row>
    <row r="11" spans="1:7" x14ac:dyDescent="0.3">
      <c r="A11" s="33" t="s">
        <v>2</v>
      </c>
      <c r="B11" s="33"/>
      <c r="C11" s="33"/>
      <c r="D11" s="33"/>
      <c r="E11" s="33"/>
      <c r="F11" s="33"/>
      <c r="G11" s="33"/>
    </row>
    <row r="12" spans="1:7" x14ac:dyDescent="0.3">
      <c r="A12" s="33"/>
      <c r="B12" s="33"/>
      <c r="C12" s="33"/>
      <c r="D12" s="33"/>
      <c r="E12" s="33"/>
      <c r="F12" s="33"/>
      <c r="G12" s="33"/>
    </row>
    <row r="13" spans="1:7" x14ac:dyDescent="0.3">
      <c r="A13" s="112" t="s">
        <v>3</v>
      </c>
      <c r="B13" s="114" t="s">
        <v>4</v>
      </c>
      <c r="C13" s="115"/>
      <c r="D13" s="116" t="s">
        <v>5</v>
      </c>
      <c r="E13" s="116" t="s">
        <v>6</v>
      </c>
      <c r="F13" s="116" t="s">
        <v>7</v>
      </c>
      <c r="G13" s="33"/>
    </row>
    <row r="14" spans="1:7" x14ac:dyDescent="0.3">
      <c r="A14" s="113"/>
      <c r="B14" s="115"/>
      <c r="C14" s="115"/>
      <c r="D14" s="117"/>
      <c r="E14" s="117"/>
      <c r="F14" s="117"/>
      <c r="G14" s="33"/>
    </row>
    <row r="15" spans="1:7" x14ac:dyDescent="0.3">
      <c r="A15" s="113"/>
      <c r="B15" s="116" t="s">
        <v>8</v>
      </c>
      <c r="C15" s="116" t="s">
        <v>9</v>
      </c>
      <c r="D15" s="117"/>
      <c r="E15" s="117"/>
      <c r="F15" s="117"/>
      <c r="G15" s="33"/>
    </row>
    <row r="16" spans="1:7" ht="46.5" customHeight="1" x14ac:dyDescent="0.3">
      <c r="A16" s="113"/>
      <c r="B16" s="117"/>
      <c r="C16" s="117"/>
      <c r="D16" s="117"/>
      <c r="E16" s="117"/>
      <c r="F16" s="117"/>
      <c r="G16" s="33"/>
    </row>
    <row r="17" spans="1:7" x14ac:dyDescent="0.3">
      <c r="A17" s="43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  <c r="G17" s="33"/>
    </row>
    <row r="18" spans="1:7" ht="18.75" x14ac:dyDescent="0.3">
      <c r="A18" s="36" t="s">
        <v>10</v>
      </c>
      <c r="B18" s="37">
        <v>5538.67</v>
      </c>
      <c r="C18" s="37">
        <v>5033</v>
      </c>
      <c r="D18" s="44">
        <v>505.67</v>
      </c>
      <c r="E18" s="44">
        <v>110.05</v>
      </c>
      <c r="F18" s="85">
        <f>RANK(E18,$E$18:$E$27)</f>
        <v>4</v>
      </c>
      <c r="G18" s="33"/>
    </row>
    <row r="19" spans="1:7" ht="18.75" x14ac:dyDescent="0.3">
      <c r="A19" s="36" t="s">
        <v>11</v>
      </c>
      <c r="B19" s="37">
        <v>3287.46</v>
      </c>
      <c r="C19" s="37">
        <v>2896.17</v>
      </c>
      <c r="D19" s="44">
        <v>391.29</v>
      </c>
      <c r="E19" s="44">
        <v>113.51</v>
      </c>
      <c r="F19" s="85">
        <f t="shared" ref="F19:F27" si="0">RANK(E19,$E$18:$E$27)</f>
        <v>3</v>
      </c>
      <c r="G19" s="33"/>
    </row>
    <row r="20" spans="1:7" ht="18.75" x14ac:dyDescent="0.3">
      <c r="A20" s="36" t="s">
        <v>12</v>
      </c>
      <c r="B20" s="37">
        <v>4845.2299999999996</v>
      </c>
      <c r="C20" s="37">
        <v>4602.6000000000004</v>
      </c>
      <c r="D20" s="44">
        <v>242.63</v>
      </c>
      <c r="E20" s="44">
        <v>105.27</v>
      </c>
      <c r="F20" s="85">
        <f t="shared" si="0"/>
        <v>6</v>
      </c>
      <c r="G20" s="33"/>
    </row>
    <row r="21" spans="1:7" ht="18.75" x14ac:dyDescent="0.3">
      <c r="A21" s="36" t="s">
        <v>13</v>
      </c>
      <c r="B21" s="37">
        <v>5729.01</v>
      </c>
      <c r="C21" s="37">
        <v>5426.96</v>
      </c>
      <c r="D21" s="44">
        <v>302.05</v>
      </c>
      <c r="E21" s="44">
        <v>105.57</v>
      </c>
      <c r="F21" s="85">
        <f t="shared" si="0"/>
        <v>5</v>
      </c>
      <c r="G21" s="33"/>
    </row>
    <row r="22" spans="1:7" ht="18.75" x14ac:dyDescent="0.3">
      <c r="A22" s="36" t="s">
        <v>14</v>
      </c>
      <c r="B22" s="37">
        <v>6234.55</v>
      </c>
      <c r="C22" s="37">
        <v>6629.92</v>
      </c>
      <c r="D22" s="44">
        <v>-395.37</v>
      </c>
      <c r="E22" s="44">
        <v>94.04</v>
      </c>
      <c r="F22" s="85">
        <f t="shared" si="0"/>
        <v>9</v>
      </c>
      <c r="G22" s="33"/>
    </row>
    <row r="23" spans="1:7" ht="18.75" x14ac:dyDescent="0.3">
      <c r="A23" s="36" t="s">
        <v>15</v>
      </c>
      <c r="B23" s="38">
        <v>8388.9</v>
      </c>
      <c r="C23" s="38">
        <v>8310.61</v>
      </c>
      <c r="D23" s="45">
        <v>78.290000000000006</v>
      </c>
      <c r="E23" s="45">
        <v>100.94</v>
      </c>
      <c r="F23" s="85">
        <f t="shared" si="0"/>
        <v>8</v>
      </c>
      <c r="G23" s="33"/>
    </row>
    <row r="24" spans="1:7" ht="18.75" x14ac:dyDescent="0.3">
      <c r="A24" s="36" t="s">
        <v>16</v>
      </c>
      <c r="B24" s="37">
        <v>13930.09</v>
      </c>
      <c r="C24" s="37">
        <v>18631.560000000001</v>
      </c>
      <c r="D24" s="44">
        <v>-4701.47</v>
      </c>
      <c r="E24" s="44">
        <v>74.77</v>
      </c>
      <c r="F24" s="85">
        <f t="shared" si="0"/>
        <v>10</v>
      </c>
      <c r="G24" s="33"/>
    </row>
    <row r="25" spans="1:7" ht="18.75" x14ac:dyDescent="0.3">
      <c r="A25" s="36" t="s">
        <v>17</v>
      </c>
      <c r="B25" s="37">
        <v>51729.23</v>
      </c>
      <c r="C25" s="37">
        <v>33667.78</v>
      </c>
      <c r="D25" s="44">
        <v>18061.45</v>
      </c>
      <c r="E25" s="44">
        <v>153.65</v>
      </c>
      <c r="F25" s="85">
        <f t="shared" si="0"/>
        <v>2</v>
      </c>
      <c r="G25" s="33"/>
    </row>
    <row r="26" spans="1:7" ht="18.75" x14ac:dyDescent="0.3">
      <c r="A26" s="36" t="s">
        <v>18</v>
      </c>
      <c r="B26" s="37">
        <v>2903.13</v>
      </c>
      <c r="C26" s="37">
        <v>2864.69</v>
      </c>
      <c r="D26" s="44">
        <v>38.44</v>
      </c>
      <c r="E26" s="44">
        <v>101.34</v>
      </c>
      <c r="F26" s="85">
        <f t="shared" si="0"/>
        <v>7</v>
      </c>
      <c r="G26" s="33"/>
    </row>
    <row r="27" spans="1:7" ht="18.75" x14ac:dyDescent="0.3">
      <c r="A27" s="36" t="s">
        <v>19</v>
      </c>
      <c r="B27" s="37">
        <v>25495.68</v>
      </c>
      <c r="C27" s="37">
        <v>9249.67</v>
      </c>
      <c r="D27" s="44">
        <v>16246.01</v>
      </c>
      <c r="E27" s="44">
        <v>275.64</v>
      </c>
      <c r="F27" s="85">
        <f t="shared" si="0"/>
        <v>1</v>
      </c>
      <c r="G27" s="33"/>
    </row>
    <row r="28" spans="1:7" x14ac:dyDescent="0.3">
      <c r="A28" s="40" t="s">
        <v>22</v>
      </c>
      <c r="B28" s="42">
        <v>128081.95</v>
      </c>
      <c r="C28" s="42">
        <v>97312.960000000006</v>
      </c>
      <c r="D28" s="42">
        <v>30768.99</v>
      </c>
      <c r="E28" s="42">
        <v>131.62</v>
      </c>
      <c r="F28" s="62"/>
      <c r="G28" s="33"/>
    </row>
    <row r="29" spans="1:7" x14ac:dyDescent="0.3">
      <c r="B29" s="47"/>
      <c r="C29" s="47"/>
      <c r="D29" s="47"/>
      <c r="E29" s="47"/>
      <c r="F29" s="47"/>
    </row>
    <row r="30" spans="1:7" x14ac:dyDescent="0.3">
      <c r="B30" s="47"/>
      <c r="C30" s="47"/>
      <c r="D30" s="47"/>
      <c r="E30" s="47"/>
      <c r="F30" s="47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opLeftCell="A4" zoomScaleNormal="100" zoomScaleSheetLayoutView="100" workbookViewId="0">
      <selection activeCell="D30" sqref="A1:D30"/>
    </sheetView>
  </sheetViews>
  <sheetFormatPr defaultRowHeight="15" x14ac:dyDescent="0.25"/>
  <cols>
    <col min="1" max="1" width="33.85546875" style="1" customWidth="1"/>
    <col min="2" max="8" width="17" style="1" customWidth="1"/>
    <col min="9" max="16384" width="9.140625" style="1"/>
  </cols>
  <sheetData>
    <row r="1" spans="1:6" ht="15" hidden="1" customHeight="1" x14ac:dyDescent="0.25">
      <c r="A1" s="2"/>
      <c r="B1" s="2"/>
      <c r="C1" s="2"/>
      <c r="D1" s="2"/>
      <c r="E1" s="2"/>
    </row>
    <row r="2" spans="1:6" ht="15" hidden="1" customHeight="1" x14ac:dyDescent="0.25">
      <c r="A2" s="2"/>
      <c r="B2" s="2"/>
      <c r="C2" s="2"/>
      <c r="D2" s="2"/>
      <c r="E2" s="2"/>
    </row>
    <row r="3" spans="1:6" ht="15" hidden="1" customHeight="1" x14ac:dyDescent="0.25">
      <c r="A3" s="2"/>
      <c r="B3" s="2"/>
      <c r="C3" s="2"/>
      <c r="D3" s="2"/>
      <c r="E3" s="2"/>
    </row>
    <row r="4" spans="1:6" ht="15" customHeight="1" x14ac:dyDescent="0.25">
      <c r="A4" s="33"/>
      <c r="B4" s="33"/>
      <c r="C4" s="33"/>
      <c r="D4" s="33"/>
      <c r="E4" s="2"/>
    </row>
    <row r="5" spans="1:6" ht="36.75" customHeight="1" x14ac:dyDescent="0.25">
      <c r="A5" s="106" t="s">
        <v>23</v>
      </c>
      <c r="B5" s="107"/>
      <c r="C5" s="107"/>
      <c r="D5" s="107"/>
      <c r="E5" s="7"/>
      <c r="F5" s="8"/>
    </row>
    <row r="6" spans="1:6" ht="15" customHeight="1" x14ac:dyDescent="0.25">
      <c r="A6" s="33"/>
      <c r="B6" s="33"/>
      <c r="C6" s="33"/>
      <c r="D6" s="33"/>
      <c r="E6" s="2"/>
    </row>
    <row r="7" spans="1:6" ht="15" customHeight="1" x14ac:dyDescent="0.25">
      <c r="A7" s="108" t="s">
        <v>0</v>
      </c>
      <c r="B7" s="109"/>
      <c r="C7" s="109"/>
      <c r="D7" s="109"/>
      <c r="E7" s="2"/>
    </row>
    <row r="8" spans="1:6" ht="15" customHeight="1" x14ac:dyDescent="0.25">
      <c r="A8" s="33"/>
      <c r="B8" s="33"/>
      <c r="C8" s="33"/>
      <c r="D8" s="33"/>
      <c r="E8" s="2"/>
    </row>
    <row r="9" spans="1:6" ht="15.2" customHeight="1" x14ac:dyDescent="0.25">
      <c r="A9" s="110" t="s">
        <v>1</v>
      </c>
      <c r="B9" s="111"/>
      <c r="C9" s="111"/>
      <c r="D9" s="111"/>
      <c r="E9" s="2"/>
    </row>
    <row r="10" spans="1:6" ht="15" customHeight="1" x14ac:dyDescent="0.25">
      <c r="A10" s="33"/>
      <c r="B10" s="33"/>
      <c r="C10" s="33"/>
      <c r="D10" s="33"/>
      <c r="E10" s="2"/>
    </row>
    <row r="11" spans="1:6" ht="15" customHeight="1" x14ac:dyDescent="0.25">
      <c r="A11" s="33" t="s">
        <v>2</v>
      </c>
      <c r="B11" s="33"/>
      <c r="C11" s="33"/>
      <c r="D11" s="33"/>
      <c r="E11" s="2"/>
    </row>
    <row r="12" spans="1:6" ht="15" customHeight="1" x14ac:dyDescent="0.25">
      <c r="A12" s="33"/>
      <c r="B12" s="33"/>
      <c r="C12" s="33"/>
      <c r="D12" s="33"/>
      <c r="E12" s="2"/>
    </row>
    <row r="13" spans="1:6" x14ac:dyDescent="0.25">
      <c r="A13" s="118" t="s">
        <v>3</v>
      </c>
      <c r="B13" s="120" t="s">
        <v>24</v>
      </c>
      <c r="C13" s="122" t="s">
        <v>25</v>
      </c>
      <c r="D13" s="124" t="s">
        <v>26</v>
      </c>
      <c r="E13" s="2"/>
    </row>
    <row r="14" spans="1:6" x14ac:dyDescent="0.25">
      <c r="A14" s="119"/>
      <c r="B14" s="121"/>
      <c r="C14" s="123"/>
      <c r="D14" s="125"/>
      <c r="E14" s="2"/>
    </row>
    <row r="15" spans="1:6" x14ac:dyDescent="0.25">
      <c r="A15" s="119"/>
      <c r="B15" s="126" t="s">
        <v>27</v>
      </c>
      <c r="C15" s="128" t="s">
        <v>27</v>
      </c>
      <c r="D15" s="130" t="s">
        <v>27</v>
      </c>
      <c r="E15" s="2"/>
    </row>
    <row r="16" spans="1:6" x14ac:dyDescent="0.25">
      <c r="A16" s="119"/>
      <c r="B16" s="127"/>
      <c r="C16" s="129"/>
      <c r="D16" s="131"/>
      <c r="E16" s="2"/>
    </row>
    <row r="17" spans="1:6" ht="16.5" x14ac:dyDescent="0.25">
      <c r="A17" s="34">
        <v>1</v>
      </c>
      <c r="B17" s="35">
        <v>2</v>
      </c>
      <c r="C17" s="35">
        <v>3</v>
      </c>
      <c r="D17" s="35">
        <v>4</v>
      </c>
      <c r="E17" s="2"/>
    </row>
    <row r="18" spans="1:6" ht="16.5" x14ac:dyDescent="0.25">
      <c r="A18" s="36" t="s">
        <v>10</v>
      </c>
      <c r="B18" s="37">
        <v>172105.51</v>
      </c>
      <c r="C18" s="37">
        <v>10181.11</v>
      </c>
      <c r="D18" s="37">
        <v>182286.62</v>
      </c>
      <c r="E18" s="14"/>
      <c r="F18" s="9"/>
    </row>
    <row r="19" spans="1:6" ht="16.5" x14ac:dyDescent="0.25">
      <c r="A19" s="36" t="s">
        <v>11</v>
      </c>
      <c r="B19" s="37">
        <v>93568.960000000006</v>
      </c>
      <c r="C19" s="37">
        <v>6104.4</v>
      </c>
      <c r="D19" s="37">
        <v>99673.36</v>
      </c>
      <c r="E19" s="14"/>
      <c r="F19" s="9"/>
    </row>
    <row r="20" spans="1:6" ht="16.5" x14ac:dyDescent="0.25">
      <c r="A20" s="36" t="s">
        <v>12</v>
      </c>
      <c r="B20" s="37">
        <v>101989.8</v>
      </c>
      <c r="C20" s="37">
        <v>12076.63</v>
      </c>
      <c r="D20" s="37">
        <v>114066.43</v>
      </c>
      <c r="E20" s="14"/>
      <c r="F20" s="9"/>
    </row>
    <row r="21" spans="1:6" ht="16.5" x14ac:dyDescent="0.25">
      <c r="A21" s="36" t="s">
        <v>13</v>
      </c>
      <c r="B21" s="37">
        <v>128925.3</v>
      </c>
      <c r="C21" s="37">
        <v>13175.87</v>
      </c>
      <c r="D21" s="37">
        <v>142101.17000000001</v>
      </c>
      <c r="E21" s="14"/>
      <c r="F21" s="9"/>
    </row>
    <row r="22" spans="1:6" ht="16.5" x14ac:dyDescent="0.25">
      <c r="A22" s="36" t="s">
        <v>14</v>
      </c>
      <c r="B22" s="37">
        <v>85820.64</v>
      </c>
      <c r="C22" s="37">
        <v>12834.35</v>
      </c>
      <c r="D22" s="37">
        <v>98654.99</v>
      </c>
      <c r="E22" s="14"/>
      <c r="F22" s="9"/>
    </row>
    <row r="23" spans="1:6" ht="16.5" x14ac:dyDescent="0.25">
      <c r="A23" s="36" t="s">
        <v>15</v>
      </c>
      <c r="B23" s="38">
        <v>155176.68</v>
      </c>
      <c r="C23" s="38">
        <v>15817.61</v>
      </c>
      <c r="D23" s="38">
        <v>170994.29</v>
      </c>
      <c r="E23" s="17"/>
      <c r="F23" s="9"/>
    </row>
    <row r="24" spans="1:6" ht="16.5" x14ac:dyDescent="0.25">
      <c r="A24" s="36" t="s">
        <v>16</v>
      </c>
      <c r="B24" s="37">
        <v>195884.2</v>
      </c>
      <c r="C24" s="37">
        <v>19413.2</v>
      </c>
      <c r="D24" s="37">
        <v>215297.4</v>
      </c>
      <c r="E24" s="14"/>
      <c r="F24" s="9"/>
    </row>
    <row r="25" spans="1:6" ht="16.5" x14ac:dyDescent="0.25">
      <c r="A25" s="36" t="s">
        <v>17</v>
      </c>
      <c r="B25" s="37">
        <v>434471.59</v>
      </c>
      <c r="C25" s="37">
        <v>63379.97</v>
      </c>
      <c r="D25" s="37">
        <v>497851.56</v>
      </c>
      <c r="E25" s="14"/>
      <c r="F25" s="9"/>
    </row>
    <row r="26" spans="1:6" ht="16.5" x14ac:dyDescent="0.25">
      <c r="A26" s="36" t="s">
        <v>18</v>
      </c>
      <c r="B26" s="37">
        <v>94650.5</v>
      </c>
      <c r="C26" s="37">
        <v>6692.92</v>
      </c>
      <c r="D26" s="37">
        <v>101343.42</v>
      </c>
      <c r="E26" s="14"/>
      <c r="F26" s="9"/>
    </row>
    <row r="27" spans="1:6" ht="16.5" x14ac:dyDescent="0.25">
      <c r="A27" s="36" t="s">
        <v>19</v>
      </c>
      <c r="B27" s="37">
        <v>219005.28</v>
      </c>
      <c r="C27" s="37">
        <v>35149.93</v>
      </c>
      <c r="D27" s="37">
        <v>254155.2</v>
      </c>
      <c r="E27" s="14"/>
      <c r="F27" s="9"/>
    </row>
    <row r="28" spans="1:6" ht="16.5" x14ac:dyDescent="0.25">
      <c r="A28" s="40" t="s">
        <v>28</v>
      </c>
      <c r="B28" s="42">
        <v>1681598.46</v>
      </c>
      <c r="C28" s="42">
        <v>194825.99</v>
      </c>
      <c r="D28" s="42">
        <v>1876424.44</v>
      </c>
      <c r="E28" s="17"/>
      <c r="F28" s="9"/>
    </row>
    <row r="29" spans="1:6" ht="16.5" x14ac:dyDescent="0.25">
      <c r="A29" s="36" t="s">
        <v>29</v>
      </c>
      <c r="B29" s="37">
        <v>0</v>
      </c>
      <c r="C29" s="37">
        <v>0</v>
      </c>
      <c r="D29" s="37">
        <v>1042153</v>
      </c>
      <c r="E29" s="14"/>
      <c r="F29" s="9"/>
    </row>
    <row r="30" spans="1:6" ht="16.5" x14ac:dyDescent="0.25">
      <c r="A30" s="40" t="s">
        <v>30</v>
      </c>
      <c r="B30" s="41">
        <v>0</v>
      </c>
      <c r="C30" s="41">
        <v>0</v>
      </c>
      <c r="D30" s="41">
        <v>2918577.44</v>
      </c>
      <c r="E30" s="14"/>
      <c r="F30" s="9"/>
    </row>
    <row r="31" spans="1:6" ht="17.25" x14ac:dyDescent="0.3">
      <c r="A31" s="39"/>
      <c r="B31" s="39"/>
      <c r="C31" s="39"/>
      <c r="D31" s="39"/>
    </row>
  </sheetData>
  <mergeCells count="10">
    <mergeCell ref="A5:D5"/>
    <mergeCell ref="A7:D7"/>
    <mergeCell ref="A9:D9"/>
    <mergeCell ref="A13:A16"/>
    <mergeCell ref="B13:B14"/>
    <mergeCell ref="C13:C14"/>
    <mergeCell ref="D13:D14"/>
    <mergeCell ref="B15:B16"/>
    <mergeCell ref="C15:C16"/>
    <mergeCell ref="D15:D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opLeftCell="A4" zoomScaleNormal="100" zoomScaleSheetLayoutView="100" workbookViewId="0">
      <selection activeCell="F18" sqref="F18:F28"/>
    </sheetView>
  </sheetViews>
  <sheetFormatPr defaultRowHeight="17.25" x14ac:dyDescent="0.3"/>
  <cols>
    <col min="1" max="1" width="32" style="39" customWidth="1"/>
    <col min="2" max="5" width="17" style="39" customWidth="1"/>
    <col min="6" max="6" width="11.140625" style="39" customWidth="1"/>
    <col min="7" max="8" width="17" style="39" customWidth="1"/>
    <col min="9" max="16384" width="9.140625" style="39"/>
  </cols>
  <sheetData>
    <row r="1" spans="1:7" ht="15" hidden="1" customHeight="1" x14ac:dyDescent="0.3">
      <c r="A1" s="33"/>
      <c r="B1" s="33"/>
      <c r="C1" s="33"/>
      <c r="D1" s="33"/>
      <c r="E1" s="33"/>
      <c r="F1" s="33"/>
      <c r="G1" s="33"/>
    </row>
    <row r="2" spans="1:7" ht="15" hidden="1" customHeight="1" x14ac:dyDescent="0.3">
      <c r="A2" s="33"/>
      <c r="B2" s="33"/>
      <c r="C2" s="33"/>
      <c r="D2" s="33"/>
      <c r="E2" s="33"/>
      <c r="F2" s="33"/>
      <c r="G2" s="33"/>
    </row>
    <row r="3" spans="1:7" ht="15" hidden="1" customHeight="1" x14ac:dyDescent="0.3">
      <c r="A3" s="33"/>
      <c r="B3" s="33"/>
      <c r="C3" s="33"/>
      <c r="D3" s="33"/>
      <c r="E3" s="33"/>
      <c r="F3" s="33"/>
      <c r="G3" s="33"/>
    </row>
    <row r="4" spans="1:7" ht="15" customHeight="1" x14ac:dyDescent="0.3">
      <c r="A4" s="33"/>
      <c r="B4" s="33"/>
      <c r="C4" s="33"/>
      <c r="D4" s="33"/>
      <c r="E4" s="33"/>
      <c r="F4" s="33"/>
      <c r="G4" s="33"/>
    </row>
    <row r="5" spans="1:7" ht="36.75" customHeight="1" x14ac:dyDescent="0.3">
      <c r="A5" s="106" t="s">
        <v>41</v>
      </c>
      <c r="B5" s="107"/>
      <c r="C5" s="107"/>
      <c r="D5" s="107"/>
      <c r="E5" s="107"/>
      <c r="F5" s="107"/>
      <c r="G5" s="33"/>
    </row>
    <row r="6" spans="1:7" ht="15" customHeight="1" x14ac:dyDescent="0.3">
      <c r="A6" s="33"/>
      <c r="B6" s="33"/>
      <c r="C6" s="33"/>
      <c r="D6" s="33"/>
      <c r="E6" s="33"/>
      <c r="F6" s="33"/>
      <c r="G6" s="33"/>
    </row>
    <row r="7" spans="1:7" ht="15" customHeight="1" x14ac:dyDescent="0.3">
      <c r="A7" s="108" t="s">
        <v>0</v>
      </c>
      <c r="B7" s="109"/>
      <c r="C7" s="109"/>
      <c r="D7" s="109"/>
      <c r="E7" s="109"/>
      <c r="F7" s="109"/>
      <c r="G7" s="33"/>
    </row>
    <row r="8" spans="1:7" ht="15" customHeight="1" x14ac:dyDescent="0.3">
      <c r="A8" s="33"/>
      <c r="B8" s="33"/>
      <c r="C8" s="33"/>
      <c r="D8" s="33"/>
      <c r="E8" s="33"/>
      <c r="F8" s="33"/>
      <c r="G8" s="33"/>
    </row>
    <row r="9" spans="1:7" ht="15.2" customHeight="1" x14ac:dyDescent="0.3">
      <c r="A9" s="110" t="s">
        <v>1</v>
      </c>
      <c r="B9" s="111"/>
      <c r="C9" s="111"/>
      <c r="D9" s="111"/>
      <c r="E9" s="111"/>
      <c r="F9" s="111"/>
      <c r="G9" s="33"/>
    </row>
    <row r="10" spans="1:7" ht="15" customHeight="1" x14ac:dyDescent="0.3">
      <c r="A10" s="33"/>
      <c r="B10" s="33"/>
      <c r="C10" s="33"/>
      <c r="D10" s="33"/>
      <c r="E10" s="33"/>
      <c r="F10" s="33"/>
      <c r="G10" s="33"/>
    </row>
    <row r="11" spans="1:7" ht="15" customHeight="1" x14ac:dyDescent="0.3">
      <c r="A11" s="33" t="s">
        <v>2</v>
      </c>
      <c r="B11" s="33"/>
      <c r="C11" s="33"/>
      <c r="D11" s="33"/>
      <c r="E11" s="33"/>
      <c r="F11" s="33"/>
      <c r="G11" s="33"/>
    </row>
    <row r="12" spans="1:7" ht="15" customHeight="1" x14ac:dyDescent="0.3">
      <c r="A12" s="33"/>
      <c r="B12" s="33"/>
      <c r="C12" s="33"/>
      <c r="D12" s="33"/>
      <c r="E12" s="33"/>
      <c r="F12" s="33"/>
      <c r="G12" s="33"/>
    </row>
    <row r="13" spans="1:7" x14ac:dyDescent="0.3">
      <c r="A13" s="116" t="s">
        <v>3</v>
      </c>
      <c r="B13" s="132" t="s">
        <v>4</v>
      </c>
      <c r="C13" s="133"/>
      <c r="D13" s="116" t="s">
        <v>5</v>
      </c>
      <c r="E13" s="116" t="s">
        <v>6</v>
      </c>
      <c r="F13" s="116" t="s">
        <v>7</v>
      </c>
      <c r="G13" s="33"/>
    </row>
    <row r="14" spans="1:7" x14ac:dyDescent="0.3">
      <c r="A14" s="117"/>
      <c r="B14" s="133"/>
      <c r="C14" s="133"/>
      <c r="D14" s="117"/>
      <c r="E14" s="117"/>
      <c r="F14" s="117"/>
      <c r="G14" s="33"/>
    </row>
    <row r="15" spans="1:7" x14ac:dyDescent="0.3">
      <c r="A15" s="117"/>
      <c r="B15" s="116" t="s">
        <v>8</v>
      </c>
      <c r="C15" s="116" t="s">
        <v>9</v>
      </c>
      <c r="D15" s="117"/>
      <c r="E15" s="117"/>
      <c r="F15" s="117"/>
      <c r="G15" s="33"/>
    </row>
    <row r="16" spans="1:7" ht="29.25" customHeight="1" x14ac:dyDescent="0.3">
      <c r="A16" s="117"/>
      <c r="B16" s="117"/>
      <c r="C16" s="117"/>
      <c r="D16" s="117"/>
      <c r="E16" s="117"/>
      <c r="F16" s="117"/>
      <c r="G16" s="33"/>
    </row>
    <row r="17" spans="1:7" x14ac:dyDescent="0.3">
      <c r="A17" s="43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  <c r="G17" s="33"/>
    </row>
    <row r="18" spans="1:7" ht="18.75" x14ac:dyDescent="0.3">
      <c r="A18" s="36" t="s">
        <v>10</v>
      </c>
      <c r="B18" s="37">
        <v>114182.96</v>
      </c>
      <c r="C18" s="37">
        <v>95951.37</v>
      </c>
      <c r="D18" s="44">
        <v>18231.59</v>
      </c>
      <c r="E18" s="44">
        <v>119</v>
      </c>
      <c r="F18" s="85">
        <f>RANK(E18,$E$18:$E$28)</f>
        <v>5</v>
      </c>
      <c r="G18" s="33"/>
    </row>
    <row r="19" spans="1:7" ht="18.75" x14ac:dyDescent="0.3">
      <c r="A19" s="36" t="s">
        <v>11</v>
      </c>
      <c r="B19" s="37">
        <v>63141.279999999999</v>
      </c>
      <c r="C19" s="37">
        <v>53553.86</v>
      </c>
      <c r="D19" s="44">
        <v>9587.42</v>
      </c>
      <c r="E19" s="44">
        <v>117.9</v>
      </c>
      <c r="F19" s="85">
        <f t="shared" ref="F19:F28" si="0">RANK(E19,$E$18:$E$28)</f>
        <v>7</v>
      </c>
      <c r="G19" s="33"/>
    </row>
    <row r="20" spans="1:7" ht="18.75" x14ac:dyDescent="0.3">
      <c r="A20" s="36" t="s">
        <v>12</v>
      </c>
      <c r="B20" s="37">
        <v>71220.210000000006</v>
      </c>
      <c r="C20" s="37">
        <v>58395.11</v>
      </c>
      <c r="D20" s="44">
        <v>12825.1</v>
      </c>
      <c r="E20" s="44">
        <v>121.96</v>
      </c>
      <c r="F20" s="85">
        <f t="shared" si="0"/>
        <v>3</v>
      </c>
      <c r="G20" s="33"/>
    </row>
    <row r="21" spans="1:7" ht="18.75" x14ac:dyDescent="0.3">
      <c r="A21" s="36" t="s">
        <v>13</v>
      </c>
      <c r="B21" s="37">
        <v>89814.8</v>
      </c>
      <c r="C21" s="37">
        <v>80116.479999999996</v>
      </c>
      <c r="D21" s="44">
        <v>9698.32</v>
      </c>
      <c r="E21" s="44">
        <v>112.11</v>
      </c>
      <c r="F21" s="85">
        <f t="shared" si="0"/>
        <v>8</v>
      </c>
      <c r="G21" s="33"/>
    </row>
    <row r="22" spans="1:7" ht="18.75" x14ac:dyDescent="0.3">
      <c r="A22" s="36" t="s">
        <v>14</v>
      </c>
      <c r="B22" s="37">
        <v>60969.41</v>
      </c>
      <c r="C22" s="37">
        <v>57742.67</v>
      </c>
      <c r="D22" s="44">
        <v>3226.74</v>
      </c>
      <c r="E22" s="44">
        <v>105.59</v>
      </c>
      <c r="F22" s="85">
        <f t="shared" si="0"/>
        <v>11</v>
      </c>
      <c r="G22" s="33"/>
    </row>
    <row r="23" spans="1:7" ht="18.75" x14ac:dyDescent="0.3">
      <c r="A23" s="36" t="s">
        <v>15</v>
      </c>
      <c r="B23" s="38">
        <v>105469.07</v>
      </c>
      <c r="C23" s="38">
        <v>95912.21</v>
      </c>
      <c r="D23" s="45">
        <v>9556.86</v>
      </c>
      <c r="E23" s="45">
        <v>109.96</v>
      </c>
      <c r="F23" s="85">
        <f t="shared" si="0"/>
        <v>9</v>
      </c>
      <c r="G23" s="33"/>
    </row>
    <row r="24" spans="1:7" ht="18.75" x14ac:dyDescent="0.3">
      <c r="A24" s="36" t="s">
        <v>16</v>
      </c>
      <c r="B24" s="37">
        <v>124257.26</v>
      </c>
      <c r="C24" s="37">
        <v>113056.82</v>
      </c>
      <c r="D24" s="44">
        <v>11200.44</v>
      </c>
      <c r="E24" s="44">
        <v>109.91</v>
      </c>
      <c r="F24" s="85">
        <f t="shared" si="0"/>
        <v>10</v>
      </c>
      <c r="G24" s="33"/>
    </row>
    <row r="25" spans="1:7" ht="18.75" x14ac:dyDescent="0.3">
      <c r="A25" s="36" t="s">
        <v>17</v>
      </c>
      <c r="B25" s="37">
        <v>312480.19</v>
      </c>
      <c r="C25" s="37">
        <v>246406.37</v>
      </c>
      <c r="D25" s="44">
        <v>66073.820000000007</v>
      </c>
      <c r="E25" s="44">
        <v>126.81</v>
      </c>
      <c r="F25" s="85">
        <f t="shared" si="0"/>
        <v>2</v>
      </c>
      <c r="G25" s="33"/>
    </row>
    <row r="26" spans="1:7" ht="18.75" x14ac:dyDescent="0.3">
      <c r="A26" s="36" t="s">
        <v>18</v>
      </c>
      <c r="B26" s="37">
        <v>67870.509999999995</v>
      </c>
      <c r="C26" s="37">
        <v>55691.82</v>
      </c>
      <c r="D26" s="44">
        <v>12178.69</v>
      </c>
      <c r="E26" s="44">
        <v>121.87</v>
      </c>
      <c r="F26" s="85">
        <f t="shared" si="0"/>
        <v>4</v>
      </c>
      <c r="G26" s="33"/>
    </row>
    <row r="27" spans="1:7" ht="18.75" x14ac:dyDescent="0.3">
      <c r="A27" s="36" t="s">
        <v>19</v>
      </c>
      <c r="B27" s="37">
        <v>302354.61</v>
      </c>
      <c r="C27" s="37">
        <v>69845.279999999999</v>
      </c>
      <c r="D27" s="44">
        <v>232509.33</v>
      </c>
      <c r="E27" s="44">
        <v>432.89</v>
      </c>
      <c r="F27" s="85">
        <f t="shared" si="0"/>
        <v>1</v>
      </c>
      <c r="G27" s="33"/>
    </row>
    <row r="28" spans="1:7" ht="18.75" x14ac:dyDescent="0.3">
      <c r="A28" s="36" t="s">
        <v>20</v>
      </c>
      <c r="B28" s="38">
        <v>702530.88</v>
      </c>
      <c r="C28" s="38">
        <v>593189.77</v>
      </c>
      <c r="D28" s="45">
        <v>109341.11</v>
      </c>
      <c r="E28" s="45">
        <v>118.43</v>
      </c>
      <c r="F28" s="85">
        <f t="shared" si="0"/>
        <v>6</v>
      </c>
      <c r="G28" s="33"/>
    </row>
    <row r="29" spans="1:7" x14ac:dyDescent="0.3">
      <c r="A29" s="40" t="s">
        <v>31</v>
      </c>
      <c r="B29" s="41">
        <v>2014291.18</v>
      </c>
      <c r="C29" s="41">
        <v>1519861.76</v>
      </c>
      <c r="D29" s="41">
        <v>494429.42</v>
      </c>
      <c r="E29" s="41">
        <v>132.53</v>
      </c>
      <c r="F29" s="46"/>
      <c r="G29" s="33"/>
    </row>
    <row r="30" spans="1:7" x14ac:dyDescent="0.3">
      <c r="B30" s="47"/>
      <c r="C30" s="47"/>
      <c r="D30" s="47"/>
      <c r="E30" s="47"/>
      <c r="F30" s="47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opLeftCell="A4" zoomScaleNormal="100" zoomScaleSheetLayoutView="100" workbookViewId="0">
      <selection activeCell="F18" sqref="F18:F27"/>
    </sheetView>
  </sheetViews>
  <sheetFormatPr defaultRowHeight="17.25" x14ac:dyDescent="0.3"/>
  <cols>
    <col min="1" max="1" width="29.7109375" style="39" customWidth="1"/>
    <col min="2" max="5" width="17" style="39" customWidth="1"/>
    <col min="6" max="6" width="10.42578125" style="39" customWidth="1"/>
    <col min="7" max="8" width="17" style="39" customWidth="1"/>
    <col min="9" max="16384" width="9.140625" style="39"/>
  </cols>
  <sheetData>
    <row r="1" spans="1:7" ht="33" hidden="1" customHeight="1" x14ac:dyDescent="0.3">
      <c r="A1" s="33"/>
      <c r="B1" s="33"/>
      <c r="C1" s="33"/>
      <c r="D1" s="33"/>
      <c r="E1" s="33"/>
      <c r="F1" s="33"/>
      <c r="G1" s="33"/>
    </row>
    <row r="2" spans="1:7" ht="33" hidden="1" customHeight="1" x14ac:dyDescent="0.3">
      <c r="A2" s="33"/>
      <c r="B2" s="33"/>
      <c r="C2" s="33"/>
      <c r="D2" s="33"/>
      <c r="E2" s="33"/>
      <c r="F2" s="33"/>
      <c r="G2" s="33"/>
    </row>
    <row r="3" spans="1:7" ht="33" hidden="1" customHeight="1" x14ac:dyDescent="0.3">
      <c r="A3" s="33"/>
      <c r="B3" s="33"/>
      <c r="C3" s="33"/>
      <c r="D3" s="33"/>
      <c r="E3" s="33"/>
      <c r="F3" s="33"/>
      <c r="G3" s="33"/>
    </row>
    <row r="4" spans="1:7" ht="15" customHeight="1" x14ac:dyDescent="0.3">
      <c r="A4" s="33"/>
      <c r="B4" s="33"/>
      <c r="C4" s="33"/>
      <c r="D4" s="33"/>
      <c r="E4" s="33"/>
      <c r="F4" s="33"/>
      <c r="G4" s="33"/>
    </row>
    <row r="5" spans="1:7" ht="36.75" customHeight="1" x14ac:dyDescent="0.3">
      <c r="A5" s="106" t="s">
        <v>42</v>
      </c>
      <c r="B5" s="107"/>
      <c r="C5" s="107"/>
      <c r="D5" s="107"/>
      <c r="E5" s="107"/>
      <c r="F5" s="107"/>
      <c r="G5" s="33"/>
    </row>
    <row r="6" spans="1:7" ht="15" customHeight="1" x14ac:dyDescent="0.3">
      <c r="A6" s="33"/>
      <c r="B6" s="33"/>
      <c r="C6" s="33"/>
      <c r="D6" s="33"/>
      <c r="E6" s="33"/>
      <c r="F6" s="33"/>
      <c r="G6" s="33"/>
    </row>
    <row r="7" spans="1:7" ht="15" customHeight="1" x14ac:dyDescent="0.3">
      <c r="A7" s="108" t="s">
        <v>0</v>
      </c>
      <c r="B7" s="109"/>
      <c r="C7" s="109"/>
      <c r="D7" s="109"/>
      <c r="E7" s="109"/>
      <c r="F7" s="109"/>
      <c r="G7" s="33"/>
    </row>
    <row r="8" spans="1:7" ht="15" customHeight="1" x14ac:dyDescent="0.3">
      <c r="A8" s="33"/>
      <c r="B8" s="33"/>
      <c r="C8" s="33"/>
      <c r="D8" s="33"/>
      <c r="E8" s="33"/>
      <c r="F8" s="33"/>
      <c r="G8" s="33"/>
    </row>
    <row r="9" spans="1:7" ht="15.2" customHeight="1" x14ac:dyDescent="0.3">
      <c r="A9" s="110" t="s">
        <v>1</v>
      </c>
      <c r="B9" s="111"/>
      <c r="C9" s="111"/>
      <c r="D9" s="111"/>
      <c r="E9" s="111"/>
      <c r="F9" s="111"/>
      <c r="G9" s="33"/>
    </row>
    <row r="10" spans="1:7" ht="15" customHeight="1" x14ac:dyDescent="0.3">
      <c r="A10" s="33"/>
      <c r="B10" s="33"/>
      <c r="C10" s="33"/>
      <c r="D10" s="33"/>
      <c r="E10" s="33"/>
      <c r="F10" s="33"/>
      <c r="G10" s="33"/>
    </row>
    <row r="11" spans="1:7" ht="15" customHeight="1" x14ac:dyDescent="0.3">
      <c r="A11" s="33" t="s">
        <v>2</v>
      </c>
      <c r="B11" s="33"/>
      <c r="C11" s="33"/>
      <c r="D11" s="33"/>
      <c r="E11" s="33"/>
      <c r="F11" s="33"/>
      <c r="G11" s="33"/>
    </row>
    <row r="12" spans="1:7" ht="15" customHeight="1" x14ac:dyDescent="0.3">
      <c r="A12" s="33"/>
      <c r="B12" s="33"/>
      <c r="C12" s="33"/>
      <c r="D12" s="33"/>
      <c r="E12" s="33"/>
      <c r="F12" s="33"/>
      <c r="G12" s="33"/>
    </row>
    <row r="13" spans="1:7" x14ac:dyDescent="0.3">
      <c r="A13" s="116" t="s">
        <v>3</v>
      </c>
      <c r="B13" s="134" t="s">
        <v>4</v>
      </c>
      <c r="C13" s="135"/>
      <c r="D13" s="116" t="s">
        <v>5</v>
      </c>
      <c r="E13" s="116" t="s">
        <v>6</v>
      </c>
      <c r="F13" s="116" t="s">
        <v>7</v>
      </c>
      <c r="G13" s="33"/>
    </row>
    <row r="14" spans="1:7" x14ac:dyDescent="0.3">
      <c r="A14" s="117"/>
      <c r="B14" s="135"/>
      <c r="C14" s="135"/>
      <c r="D14" s="117"/>
      <c r="E14" s="117"/>
      <c r="F14" s="117"/>
      <c r="G14" s="33"/>
    </row>
    <row r="15" spans="1:7" x14ac:dyDescent="0.3">
      <c r="A15" s="117"/>
      <c r="B15" s="116" t="s">
        <v>8</v>
      </c>
      <c r="C15" s="116" t="s">
        <v>9</v>
      </c>
      <c r="D15" s="117"/>
      <c r="E15" s="117"/>
      <c r="F15" s="117"/>
      <c r="G15" s="33"/>
    </row>
    <row r="16" spans="1:7" ht="54" customHeight="1" x14ac:dyDescent="0.3">
      <c r="A16" s="117"/>
      <c r="B16" s="117"/>
      <c r="C16" s="117"/>
      <c r="D16" s="117"/>
      <c r="E16" s="117"/>
      <c r="F16" s="117"/>
      <c r="G16" s="33"/>
    </row>
    <row r="17" spans="1:7" x14ac:dyDescent="0.3">
      <c r="A17" s="43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  <c r="G17" s="33"/>
    </row>
    <row r="18" spans="1:7" ht="18.75" x14ac:dyDescent="0.3">
      <c r="A18" s="36" t="s">
        <v>10</v>
      </c>
      <c r="B18" s="55">
        <v>109446.54</v>
      </c>
      <c r="C18" s="55">
        <v>91357.7</v>
      </c>
      <c r="D18" s="56">
        <v>18088.84</v>
      </c>
      <c r="E18" s="56">
        <v>119.8</v>
      </c>
      <c r="F18" s="85">
        <f>RANK(E18,$E$18:$E$27)</f>
        <v>5</v>
      </c>
      <c r="G18" s="33"/>
    </row>
    <row r="19" spans="1:7" ht="18.75" x14ac:dyDescent="0.3">
      <c r="A19" s="36" t="s">
        <v>11</v>
      </c>
      <c r="B19" s="55">
        <v>60235.1</v>
      </c>
      <c r="C19" s="55">
        <v>51063.73</v>
      </c>
      <c r="D19" s="56">
        <v>9171.3700000000008</v>
      </c>
      <c r="E19" s="56">
        <v>117.96</v>
      </c>
      <c r="F19" s="85">
        <f t="shared" ref="F19:F27" si="0">RANK(E19,$E$18:$E$27)</f>
        <v>7</v>
      </c>
      <c r="G19" s="33"/>
    </row>
    <row r="20" spans="1:7" ht="18.75" x14ac:dyDescent="0.3">
      <c r="A20" s="36" t="s">
        <v>12</v>
      </c>
      <c r="B20" s="55">
        <v>66462.16</v>
      </c>
      <c r="C20" s="55">
        <v>53929.81</v>
      </c>
      <c r="D20" s="56">
        <v>12532.35</v>
      </c>
      <c r="E20" s="56">
        <v>123.24</v>
      </c>
      <c r="F20" s="85">
        <f t="shared" si="0"/>
        <v>3</v>
      </c>
      <c r="G20" s="33"/>
    </row>
    <row r="21" spans="1:7" ht="18.75" x14ac:dyDescent="0.3">
      <c r="A21" s="36" t="s">
        <v>13</v>
      </c>
      <c r="B21" s="55">
        <v>84859.33</v>
      </c>
      <c r="C21" s="55">
        <v>75467.240000000005</v>
      </c>
      <c r="D21" s="56">
        <v>9392.09</v>
      </c>
      <c r="E21" s="56">
        <v>112.45</v>
      </c>
      <c r="F21" s="85">
        <f t="shared" si="0"/>
        <v>8</v>
      </c>
      <c r="G21" s="33"/>
    </row>
    <row r="22" spans="1:7" ht="18.75" x14ac:dyDescent="0.3">
      <c r="A22" s="36" t="s">
        <v>14</v>
      </c>
      <c r="B22" s="55">
        <v>55010.06</v>
      </c>
      <c r="C22" s="55">
        <v>51538.04</v>
      </c>
      <c r="D22" s="56">
        <v>3472.02</v>
      </c>
      <c r="E22" s="56">
        <v>106.74</v>
      </c>
      <c r="F22" s="85">
        <f t="shared" si="0"/>
        <v>10</v>
      </c>
      <c r="G22" s="33"/>
    </row>
    <row r="23" spans="1:7" ht="18.75" x14ac:dyDescent="0.3">
      <c r="A23" s="36" t="s">
        <v>15</v>
      </c>
      <c r="B23" s="57">
        <v>97731.16</v>
      </c>
      <c r="C23" s="57">
        <v>87818.39</v>
      </c>
      <c r="D23" s="58">
        <v>9912.77</v>
      </c>
      <c r="E23" s="58">
        <v>111.29</v>
      </c>
      <c r="F23" s="85">
        <f t="shared" si="0"/>
        <v>9</v>
      </c>
      <c r="G23" s="33"/>
    </row>
    <row r="24" spans="1:7" ht="18.75" x14ac:dyDescent="0.3">
      <c r="A24" s="36" t="s">
        <v>16</v>
      </c>
      <c r="B24" s="55">
        <v>112277.13</v>
      </c>
      <c r="C24" s="55">
        <v>94894.71</v>
      </c>
      <c r="D24" s="56">
        <v>17382.419999999998</v>
      </c>
      <c r="E24" s="56">
        <v>118.32</v>
      </c>
      <c r="F24" s="85">
        <f t="shared" si="0"/>
        <v>6</v>
      </c>
      <c r="G24" s="33"/>
    </row>
    <row r="25" spans="1:7" ht="18.75" x14ac:dyDescent="0.3">
      <c r="A25" s="36" t="s">
        <v>17</v>
      </c>
      <c r="B25" s="55">
        <v>294563.3</v>
      </c>
      <c r="C25" s="55">
        <v>231919.74</v>
      </c>
      <c r="D25" s="56">
        <v>62643.56</v>
      </c>
      <c r="E25" s="56">
        <v>127.01</v>
      </c>
      <c r="F25" s="85">
        <f t="shared" si="0"/>
        <v>2</v>
      </c>
      <c r="G25" s="33"/>
    </row>
    <row r="26" spans="1:7" ht="18.75" x14ac:dyDescent="0.3">
      <c r="A26" s="36" t="s">
        <v>18</v>
      </c>
      <c r="B26" s="55">
        <v>65156.42</v>
      </c>
      <c r="C26" s="55">
        <v>52937.87</v>
      </c>
      <c r="D26" s="56">
        <v>12218.55</v>
      </c>
      <c r="E26" s="56">
        <v>123.08</v>
      </c>
      <c r="F26" s="85">
        <f t="shared" si="0"/>
        <v>4</v>
      </c>
      <c r="G26" s="33"/>
    </row>
    <row r="27" spans="1:7" ht="18.75" x14ac:dyDescent="0.3">
      <c r="A27" s="36" t="s">
        <v>19</v>
      </c>
      <c r="B27" s="55">
        <v>282280.83</v>
      </c>
      <c r="C27" s="55">
        <v>62246.06</v>
      </c>
      <c r="D27" s="56">
        <v>220034.77</v>
      </c>
      <c r="E27" s="56">
        <v>453.49</v>
      </c>
      <c r="F27" s="85">
        <f t="shared" si="0"/>
        <v>1</v>
      </c>
      <c r="G27" s="33"/>
    </row>
    <row r="28" spans="1:7" x14ac:dyDescent="0.3">
      <c r="A28" s="40" t="s">
        <v>22</v>
      </c>
      <c r="B28" s="60">
        <v>1228022.03</v>
      </c>
      <c r="C28" s="60">
        <v>853173.29</v>
      </c>
      <c r="D28" s="60">
        <v>374848.74</v>
      </c>
      <c r="E28" s="60">
        <v>143.94</v>
      </c>
      <c r="F28" s="61"/>
      <c r="G28" s="33"/>
    </row>
    <row r="29" spans="1:7" x14ac:dyDescent="0.3">
      <c r="B29" s="47"/>
      <c r="C29" s="47"/>
      <c r="D29" s="47"/>
      <c r="E29" s="47"/>
      <c r="F29" s="47"/>
    </row>
    <row r="30" spans="1:7" x14ac:dyDescent="0.3">
      <c r="B30" s="47"/>
      <c r="C30" s="47"/>
      <c r="D30" s="47"/>
      <c r="E30" s="47"/>
      <c r="F30" s="47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opLeftCell="A4" zoomScaleNormal="100" zoomScaleSheetLayoutView="100" workbookViewId="0">
      <selection activeCell="F18" sqref="F18:F27"/>
    </sheetView>
  </sheetViews>
  <sheetFormatPr defaultRowHeight="17.25" x14ac:dyDescent="0.3"/>
  <cols>
    <col min="1" max="1" width="32.42578125" style="39" customWidth="1"/>
    <col min="2" max="5" width="17" style="39" customWidth="1"/>
    <col min="6" max="6" width="11.42578125" style="39" customWidth="1"/>
    <col min="7" max="8" width="17" style="39" customWidth="1"/>
    <col min="9" max="16384" width="9.140625" style="39"/>
  </cols>
  <sheetData>
    <row r="1" spans="1:7" ht="15" hidden="1" customHeight="1" x14ac:dyDescent="0.3">
      <c r="A1" s="33"/>
      <c r="B1" s="33"/>
      <c r="C1" s="33"/>
      <c r="D1" s="33"/>
      <c r="E1" s="33"/>
      <c r="F1" s="33"/>
      <c r="G1" s="33"/>
    </row>
    <row r="2" spans="1:7" ht="15" hidden="1" customHeight="1" x14ac:dyDescent="0.3">
      <c r="A2" s="33"/>
      <c r="B2" s="33"/>
      <c r="C2" s="33"/>
      <c r="D2" s="33"/>
      <c r="E2" s="33"/>
      <c r="F2" s="33"/>
      <c r="G2" s="33"/>
    </row>
    <row r="3" spans="1:7" ht="15" hidden="1" customHeight="1" x14ac:dyDescent="0.3">
      <c r="A3" s="33"/>
      <c r="B3" s="33"/>
      <c r="C3" s="33"/>
      <c r="D3" s="33"/>
      <c r="E3" s="33"/>
      <c r="F3" s="33"/>
      <c r="G3" s="33"/>
    </row>
    <row r="4" spans="1:7" ht="15" customHeight="1" x14ac:dyDescent="0.3">
      <c r="A4" s="33"/>
      <c r="B4" s="33"/>
      <c r="C4" s="33"/>
      <c r="D4" s="33"/>
      <c r="E4" s="33"/>
      <c r="F4" s="33"/>
      <c r="G4" s="33"/>
    </row>
    <row r="5" spans="1:7" ht="36.75" customHeight="1" x14ac:dyDescent="0.3">
      <c r="A5" s="106" t="s">
        <v>43</v>
      </c>
      <c r="B5" s="107"/>
      <c r="C5" s="107"/>
      <c r="D5" s="107"/>
      <c r="E5" s="107"/>
      <c r="F5" s="107"/>
      <c r="G5" s="33"/>
    </row>
    <row r="6" spans="1:7" ht="15" customHeight="1" x14ac:dyDescent="0.3">
      <c r="A6" s="33"/>
      <c r="B6" s="33"/>
      <c r="C6" s="33"/>
      <c r="D6" s="33"/>
      <c r="E6" s="33"/>
      <c r="F6" s="33"/>
      <c r="G6" s="33"/>
    </row>
    <row r="7" spans="1:7" ht="15" customHeight="1" x14ac:dyDescent="0.3">
      <c r="A7" s="108" t="s">
        <v>0</v>
      </c>
      <c r="B7" s="109"/>
      <c r="C7" s="109"/>
      <c r="D7" s="109"/>
      <c r="E7" s="109"/>
      <c r="F7" s="109"/>
      <c r="G7" s="33"/>
    </row>
    <row r="8" spans="1:7" ht="15" customHeight="1" x14ac:dyDescent="0.3">
      <c r="A8" s="33"/>
      <c r="B8" s="33"/>
      <c r="C8" s="33"/>
      <c r="D8" s="33"/>
      <c r="E8" s="33"/>
      <c r="F8" s="33"/>
      <c r="G8" s="33"/>
    </row>
    <row r="9" spans="1:7" ht="15.2" customHeight="1" x14ac:dyDescent="0.3">
      <c r="A9" s="110" t="s">
        <v>1</v>
      </c>
      <c r="B9" s="111"/>
      <c r="C9" s="111"/>
      <c r="D9" s="111"/>
      <c r="E9" s="111"/>
      <c r="F9" s="111"/>
      <c r="G9" s="33"/>
    </row>
    <row r="10" spans="1:7" ht="15" customHeight="1" x14ac:dyDescent="0.3">
      <c r="A10" s="33"/>
      <c r="B10" s="33"/>
      <c r="C10" s="33"/>
      <c r="D10" s="33"/>
      <c r="E10" s="33"/>
      <c r="F10" s="33"/>
      <c r="G10" s="33"/>
    </row>
    <row r="11" spans="1:7" ht="15" customHeight="1" x14ac:dyDescent="0.3">
      <c r="A11" s="33" t="s">
        <v>2</v>
      </c>
      <c r="B11" s="33"/>
      <c r="C11" s="33"/>
      <c r="D11" s="33"/>
      <c r="E11" s="33"/>
      <c r="F11" s="33"/>
      <c r="G11" s="33"/>
    </row>
    <row r="12" spans="1:7" ht="15" customHeight="1" x14ac:dyDescent="0.3">
      <c r="A12" s="33"/>
      <c r="B12" s="33"/>
      <c r="C12" s="33"/>
      <c r="D12" s="33"/>
      <c r="E12" s="33"/>
      <c r="F12" s="33"/>
      <c r="G12" s="33"/>
    </row>
    <row r="13" spans="1:7" x14ac:dyDescent="0.3">
      <c r="A13" s="116" t="s">
        <v>3</v>
      </c>
      <c r="B13" s="136" t="s">
        <v>4</v>
      </c>
      <c r="C13" s="137"/>
      <c r="D13" s="116" t="s">
        <v>5</v>
      </c>
      <c r="E13" s="116" t="s">
        <v>6</v>
      </c>
      <c r="F13" s="116" t="s">
        <v>7</v>
      </c>
      <c r="G13" s="33"/>
    </row>
    <row r="14" spans="1:7" x14ac:dyDescent="0.3">
      <c r="A14" s="117"/>
      <c r="B14" s="137"/>
      <c r="C14" s="137"/>
      <c r="D14" s="117"/>
      <c r="E14" s="117"/>
      <c r="F14" s="117"/>
      <c r="G14" s="33"/>
    </row>
    <row r="15" spans="1:7" x14ac:dyDescent="0.3">
      <c r="A15" s="117"/>
      <c r="B15" s="116" t="s">
        <v>8</v>
      </c>
      <c r="C15" s="116" t="s">
        <v>9</v>
      </c>
      <c r="D15" s="117"/>
      <c r="E15" s="117"/>
      <c r="F15" s="117"/>
      <c r="G15" s="33"/>
    </row>
    <row r="16" spans="1:7" ht="59.25" customHeight="1" x14ac:dyDescent="0.3">
      <c r="A16" s="117"/>
      <c r="B16" s="117"/>
      <c r="C16" s="117"/>
      <c r="D16" s="117"/>
      <c r="E16" s="117"/>
      <c r="F16" s="117"/>
      <c r="G16" s="33"/>
    </row>
    <row r="17" spans="1:7" x14ac:dyDescent="0.3">
      <c r="A17" s="43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  <c r="G17" s="33"/>
    </row>
    <row r="18" spans="1:7" ht="18.75" x14ac:dyDescent="0.3">
      <c r="A18" s="36" t="s">
        <v>10</v>
      </c>
      <c r="B18" s="55">
        <v>4736.42</v>
      </c>
      <c r="C18" s="55">
        <v>4593.67</v>
      </c>
      <c r="D18" s="56">
        <v>142.75</v>
      </c>
      <c r="E18" s="56">
        <v>103.11</v>
      </c>
      <c r="F18" s="85">
        <f>RANK(E18,$E$18:$E$27)</f>
        <v>6</v>
      </c>
      <c r="G18" s="33"/>
    </row>
    <row r="19" spans="1:7" ht="18.75" x14ac:dyDescent="0.3">
      <c r="A19" s="36" t="s">
        <v>11</v>
      </c>
      <c r="B19" s="55">
        <v>2906.18</v>
      </c>
      <c r="C19" s="55">
        <v>2490.13</v>
      </c>
      <c r="D19" s="56">
        <v>416.05</v>
      </c>
      <c r="E19" s="56">
        <v>116.71</v>
      </c>
      <c r="F19" s="85">
        <f t="shared" ref="F19:F27" si="0">RANK(E19,$E$18:$E$27)</f>
        <v>3</v>
      </c>
      <c r="G19" s="33"/>
    </row>
    <row r="20" spans="1:7" ht="18.75" x14ac:dyDescent="0.3">
      <c r="A20" s="36" t="s">
        <v>12</v>
      </c>
      <c r="B20" s="55">
        <v>4758.04</v>
      </c>
      <c r="C20" s="55">
        <v>4465.3100000000004</v>
      </c>
      <c r="D20" s="56">
        <v>292.73</v>
      </c>
      <c r="E20" s="56">
        <v>106.56</v>
      </c>
      <c r="F20" s="85">
        <f t="shared" si="0"/>
        <v>5</v>
      </c>
      <c r="G20" s="33"/>
    </row>
    <row r="21" spans="1:7" ht="18.75" x14ac:dyDescent="0.3">
      <c r="A21" s="36" t="s">
        <v>13</v>
      </c>
      <c r="B21" s="55">
        <v>4955.46</v>
      </c>
      <c r="C21" s="55">
        <v>4649.24</v>
      </c>
      <c r="D21" s="56">
        <v>306.22000000000003</v>
      </c>
      <c r="E21" s="56">
        <v>106.59</v>
      </c>
      <c r="F21" s="85">
        <f t="shared" si="0"/>
        <v>4</v>
      </c>
      <c r="G21" s="33"/>
    </row>
    <row r="22" spans="1:7" ht="18.75" x14ac:dyDescent="0.3">
      <c r="A22" s="36" t="s">
        <v>14</v>
      </c>
      <c r="B22" s="55">
        <v>5959.36</v>
      </c>
      <c r="C22" s="55">
        <v>6204.64</v>
      </c>
      <c r="D22" s="56">
        <v>-245.28</v>
      </c>
      <c r="E22" s="56">
        <v>96.05</v>
      </c>
      <c r="F22" s="85">
        <f t="shared" si="0"/>
        <v>8</v>
      </c>
      <c r="G22" s="33"/>
    </row>
    <row r="23" spans="1:7" ht="18.75" x14ac:dyDescent="0.3">
      <c r="A23" s="36" t="s">
        <v>15</v>
      </c>
      <c r="B23" s="57">
        <v>7737.91</v>
      </c>
      <c r="C23" s="57">
        <v>8093.83</v>
      </c>
      <c r="D23" s="58">
        <v>-355.92</v>
      </c>
      <c r="E23" s="58">
        <v>95.6</v>
      </c>
      <c r="F23" s="85">
        <f t="shared" si="0"/>
        <v>9</v>
      </c>
      <c r="G23" s="33"/>
    </row>
    <row r="24" spans="1:7" ht="18.75" x14ac:dyDescent="0.3">
      <c r="A24" s="36" t="s">
        <v>16</v>
      </c>
      <c r="B24" s="55">
        <v>11980.13</v>
      </c>
      <c r="C24" s="55">
        <v>18162.099999999999</v>
      </c>
      <c r="D24" s="56">
        <v>-6181.97</v>
      </c>
      <c r="E24" s="56">
        <v>65.959999999999994</v>
      </c>
      <c r="F24" s="85">
        <f t="shared" si="0"/>
        <v>10</v>
      </c>
      <c r="G24" s="33"/>
    </row>
    <row r="25" spans="1:7" ht="18.75" x14ac:dyDescent="0.3">
      <c r="A25" s="36" t="s">
        <v>17</v>
      </c>
      <c r="B25" s="55">
        <v>17916.88</v>
      </c>
      <c r="C25" s="55">
        <v>14486.63</v>
      </c>
      <c r="D25" s="56">
        <v>3430.25</v>
      </c>
      <c r="E25" s="56">
        <v>123.68</v>
      </c>
      <c r="F25" s="85">
        <f t="shared" si="0"/>
        <v>2</v>
      </c>
      <c r="G25" s="33"/>
    </row>
    <row r="26" spans="1:7" ht="18.75" x14ac:dyDescent="0.3">
      <c r="A26" s="36" t="s">
        <v>18</v>
      </c>
      <c r="B26" s="55">
        <v>2714.09</v>
      </c>
      <c r="C26" s="55">
        <v>2753.94</v>
      </c>
      <c r="D26" s="56">
        <v>-39.85</v>
      </c>
      <c r="E26" s="56">
        <v>98.55</v>
      </c>
      <c r="F26" s="85">
        <f t="shared" si="0"/>
        <v>7</v>
      </c>
      <c r="G26" s="33"/>
    </row>
    <row r="27" spans="1:7" ht="18.75" x14ac:dyDescent="0.3">
      <c r="A27" s="36" t="s">
        <v>19</v>
      </c>
      <c r="B27" s="55">
        <v>20073.79</v>
      </c>
      <c r="C27" s="55">
        <v>7599.22</v>
      </c>
      <c r="D27" s="56">
        <v>12474.57</v>
      </c>
      <c r="E27" s="56">
        <v>264.16000000000003</v>
      </c>
      <c r="F27" s="85">
        <f t="shared" si="0"/>
        <v>1</v>
      </c>
      <c r="G27" s="33"/>
    </row>
    <row r="28" spans="1:7" x14ac:dyDescent="0.3">
      <c r="A28" s="40" t="s">
        <v>22</v>
      </c>
      <c r="B28" s="60">
        <v>83738.259999999995</v>
      </c>
      <c r="C28" s="60">
        <v>73498.710000000006</v>
      </c>
      <c r="D28" s="60">
        <v>10239.549999999999</v>
      </c>
      <c r="E28" s="60">
        <v>113.93</v>
      </c>
      <c r="F28" s="59"/>
      <c r="G28" s="33"/>
    </row>
    <row r="29" spans="1:7" x14ac:dyDescent="0.3">
      <c r="B29" s="47"/>
      <c r="C29" s="47"/>
      <c r="D29" s="47"/>
      <c r="E29" s="47"/>
      <c r="F29" s="47"/>
    </row>
    <row r="30" spans="1:7" x14ac:dyDescent="0.3">
      <c r="B30" s="47"/>
      <c r="C30" s="47"/>
      <c r="D30" s="47"/>
      <c r="E30" s="47"/>
      <c r="F30" s="47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opLeftCell="A4" zoomScaleNormal="100" zoomScaleSheetLayoutView="100" workbookViewId="0">
      <selection activeCell="U30" sqref="A1:U30"/>
    </sheetView>
  </sheetViews>
  <sheetFormatPr defaultRowHeight="15" x14ac:dyDescent="0.25"/>
  <cols>
    <col min="1" max="1" width="30.7109375" style="1" customWidth="1"/>
    <col min="2" max="22" width="11.42578125" style="1" customWidth="1"/>
    <col min="23" max="16384" width="9.140625" style="1"/>
  </cols>
  <sheetData>
    <row r="1" spans="1:22" ht="15" hidden="1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 hidden="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 hidden="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36.75" customHeight="1" x14ac:dyDescent="0.25">
      <c r="A5" s="140" t="s">
        <v>44</v>
      </c>
      <c r="B5" s="141"/>
      <c r="C5" s="141"/>
      <c r="D5" s="141"/>
      <c r="E5" s="6"/>
      <c r="F5" s="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"/>
    </row>
    <row r="6" spans="1:22" ht="1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x14ac:dyDescent="0.25">
      <c r="A7" s="142" t="s">
        <v>0</v>
      </c>
      <c r="B7" s="143"/>
      <c r="C7" s="143"/>
      <c r="D7" s="14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2"/>
    </row>
    <row r="8" spans="1:22" ht="1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2" customHeight="1" x14ac:dyDescent="0.25">
      <c r="A9" s="144" t="s">
        <v>1</v>
      </c>
      <c r="B9" s="145"/>
      <c r="C9" s="145"/>
      <c r="D9" s="14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"/>
    </row>
    <row r="10" spans="1:22" ht="1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" customHeight="1" x14ac:dyDescent="0.25">
      <c r="A11" s="2" t="s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5">
      <c r="A13" s="138" t="s">
        <v>3</v>
      </c>
      <c r="B13" s="146" t="s">
        <v>32</v>
      </c>
      <c r="C13" s="147"/>
      <c r="D13" s="147"/>
      <c r="E13" s="147"/>
      <c r="F13" s="150" t="s">
        <v>33</v>
      </c>
      <c r="G13" s="151"/>
      <c r="H13" s="151"/>
      <c r="I13" s="151"/>
      <c r="J13" s="152" t="s">
        <v>34</v>
      </c>
      <c r="K13" s="153"/>
      <c r="L13" s="153"/>
      <c r="M13" s="153"/>
      <c r="N13" s="154" t="s">
        <v>35</v>
      </c>
      <c r="O13" s="155"/>
      <c r="P13" s="155"/>
      <c r="Q13" s="155"/>
      <c r="R13" s="148" t="s">
        <v>36</v>
      </c>
      <c r="S13" s="149"/>
      <c r="T13" s="149"/>
      <c r="U13" s="149"/>
      <c r="V13" s="2"/>
    </row>
    <row r="14" spans="1:22" x14ac:dyDescent="0.25">
      <c r="A14" s="139"/>
      <c r="B14" s="147"/>
      <c r="C14" s="147"/>
      <c r="D14" s="147"/>
      <c r="E14" s="147"/>
      <c r="F14" s="151"/>
      <c r="G14" s="151"/>
      <c r="H14" s="151"/>
      <c r="I14" s="151"/>
      <c r="J14" s="153"/>
      <c r="K14" s="153"/>
      <c r="L14" s="153"/>
      <c r="M14" s="153"/>
      <c r="N14" s="155"/>
      <c r="O14" s="155"/>
      <c r="P14" s="155"/>
      <c r="Q14" s="155"/>
      <c r="R14" s="149"/>
      <c r="S14" s="149"/>
      <c r="T14" s="149"/>
      <c r="U14" s="149"/>
      <c r="V14" s="2"/>
    </row>
    <row r="15" spans="1:22" x14ac:dyDescent="0.25">
      <c r="A15" s="139"/>
      <c r="B15" s="138" t="s">
        <v>9</v>
      </c>
      <c r="C15" s="138" t="s">
        <v>8</v>
      </c>
      <c r="D15" s="138" t="s">
        <v>37</v>
      </c>
      <c r="E15" s="138" t="s">
        <v>38</v>
      </c>
      <c r="F15" s="138" t="s">
        <v>9</v>
      </c>
      <c r="G15" s="138" t="s">
        <v>8</v>
      </c>
      <c r="H15" s="138" t="s">
        <v>37</v>
      </c>
      <c r="I15" s="138" t="s">
        <v>38</v>
      </c>
      <c r="J15" s="138" t="s">
        <v>9</v>
      </c>
      <c r="K15" s="138" t="s">
        <v>8</v>
      </c>
      <c r="L15" s="138" t="s">
        <v>37</v>
      </c>
      <c r="M15" s="138" t="s">
        <v>38</v>
      </c>
      <c r="N15" s="138" t="s">
        <v>9</v>
      </c>
      <c r="O15" s="138" t="s">
        <v>8</v>
      </c>
      <c r="P15" s="138" t="s">
        <v>37</v>
      </c>
      <c r="Q15" s="138" t="s">
        <v>38</v>
      </c>
      <c r="R15" s="138" t="s">
        <v>9</v>
      </c>
      <c r="S15" s="138" t="s">
        <v>8</v>
      </c>
      <c r="T15" s="138" t="s">
        <v>37</v>
      </c>
      <c r="U15" s="138" t="s">
        <v>38</v>
      </c>
      <c r="V15" s="2"/>
    </row>
    <row r="16" spans="1:22" ht="58.5" customHeight="1" x14ac:dyDescent="0.25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2"/>
    </row>
    <row r="17" spans="1:22" x14ac:dyDescent="0.25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  <c r="P17" s="5">
        <v>16</v>
      </c>
      <c r="Q17" s="5">
        <v>17</v>
      </c>
      <c r="R17" s="5">
        <v>18</v>
      </c>
      <c r="S17" s="5">
        <v>19</v>
      </c>
      <c r="T17" s="5">
        <v>20</v>
      </c>
      <c r="U17" s="5">
        <v>21</v>
      </c>
      <c r="V17" s="2"/>
    </row>
    <row r="18" spans="1:22" s="24" customFormat="1" x14ac:dyDescent="0.25">
      <c r="A18" s="20" t="s">
        <v>10</v>
      </c>
      <c r="B18" s="10">
        <v>2448.69</v>
      </c>
      <c r="C18" s="10">
        <v>1807.54</v>
      </c>
      <c r="D18" s="11">
        <v>73.819999999999993</v>
      </c>
      <c r="E18" s="11">
        <v>-641.15</v>
      </c>
      <c r="F18" s="10">
        <v>366.06</v>
      </c>
      <c r="G18" s="21">
        <v>173.8</v>
      </c>
      <c r="H18" s="22">
        <v>47.48</v>
      </c>
      <c r="I18" s="22">
        <v>-192.26</v>
      </c>
      <c r="J18" s="21">
        <v>38241.839999999997</v>
      </c>
      <c r="K18" s="21">
        <v>6833.08</v>
      </c>
      <c r="L18" s="22">
        <v>17.87</v>
      </c>
      <c r="M18" s="22">
        <v>-31408.76</v>
      </c>
      <c r="N18" s="21">
        <v>245.15</v>
      </c>
      <c r="O18" s="21">
        <v>614.92999999999995</v>
      </c>
      <c r="P18" s="22">
        <v>250.84</v>
      </c>
      <c r="Q18" s="22">
        <v>369.78</v>
      </c>
      <c r="R18" s="21">
        <v>556.70000000000005</v>
      </c>
      <c r="S18" s="21">
        <v>543.04</v>
      </c>
      <c r="T18" s="22">
        <v>97.55</v>
      </c>
      <c r="U18" s="22">
        <v>-13.66</v>
      </c>
      <c r="V18" s="23"/>
    </row>
    <row r="19" spans="1:22" s="24" customFormat="1" x14ac:dyDescent="0.25">
      <c r="A19" s="20" t="s">
        <v>11</v>
      </c>
      <c r="B19" s="10">
        <v>656.4</v>
      </c>
      <c r="C19" s="10">
        <v>377.1</v>
      </c>
      <c r="D19" s="11">
        <v>57.45</v>
      </c>
      <c r="E19" s="11">
        <v>-279.3</v>
      </c>
      <c r="F19" s="10">
        <v>10.15</v>
      </c>
      <c r="G19" s="21">
        <v>21.85</v>
      </c>
      <c r="H19" s="22">
        <v>215.27</v>
      </c>
      <c r="I19" s="22">
        <v>11.7</v>
      </c>
      <c r="J19" s="21">
        <v>353.32</v>
      </c>
      <c r="K19" s="21">
        <v>369.64</v>
      </c>
      <c r="L19" s="22">
        <v>104.62</v>
      </c>
      <c r="M19" s="22">
        <v>16.32</v>
      </c>
      <c r="N19" s="21">
        <v>449.25</v>
      </c>
      <c r="O19" s="21">
        <v>4296.97</v>
      </c>
      <c r="P19" s="22">
        <v>956.48</v>
      </c>
      <c r="Q19" s="22">
        <v>3847.72</v>
      </c>
      <c r="R19" s="21">
        <v>249.56</v>
      </c>
      <c r="S19" s="21">
        <v>476.23</v>
      </c>
      <c r="T19" s="22">
        <v>190.83</v>
      </c>
      <c r="U19" s="22">
        <v>226.67</v>
      </c>
      <c r="V19" s="23"/>
    </row>
    <row r="20" spans="1:22" s="24" customFormat="1" x14ac:dyDescent="0.25">
      <c r="A20" s="20" t="s">
        <v>12</v>
      </c>
      <c r="B20" s="10">
        <v>968.07</v>
      </c>
      <c r="C20" s="10">
        <v>1294.21</v>
      </c>
      <c r="D20" s="11">
        <v>133.69</v>
      </c>
      <c r="E20" s="11">
        <v>326.14</v>
      </c>
      <c r="F20" s="10">
        <v>39.21</v>
      </c>
      <c r="G20" s="21">
        <v>58.26</v>
      </c>
      <c r="H20" s="22">
        <v>148.58000000000001</v>
      </c>
      <c r="I20" s="22">
        <v>19.05</v>
      </c>
      <c r="J20" s="21">
        <v>0</v>
      </c>
      <c r="K20" s="21">
        <v>793.06</v>
      </c>
      <c r="L20" s="22">
        <v>0</v>
      </c>
      <c r="M20" s="22">
        <v>793.06</v>
      </c>
      <c r="N20" s="21">
        <v>305.36</v>
      </c>
      <c r="O20" s="21">
        <v>393.87</v>
      </c>
      <c r="P20" s="22">
        <v>128.99</v>
      </c>
      <c r="Q20" s="22">
        <v>88.51</v>
      </c>
      <c r="R20" s="21">
        <v>595.62</v>
      </c>
      <c r="S20" s="21">
        <v>678.21</v>
      </c>
      <c r="T20" s="22">
        <v>113.87</v>
      </c>
      <c r="U20" s="22">
        <v>82.59</v>
      </c>
      <c r="V20" s="23"/>
    </row>
    <row r="21" spans="1:22" s="24" customFormat="1" x14ac:dyDescent="0.25">
      <c r="A21" s="20" t="s">
        <v>13</v>
      </c>
      <c r="B21" s="10">
        <v>2204.11</v>
      </c>
      <c r="C21" s="10">
        <v>2927.25</v>
      </c>
      <c r="D21" s="11">
        <v>132.81</v>
      </c>
      <c r="E21" s="11">
        <v>723.14</v>
      </c>
      <c r="F21" s="10">
        <v>45.4</v>
      </c>
      <c r="G21" s="21">
        <v>61.41</v>
      </c>
      <c r="H21" s="22">
        <v>135.26</v>
      </c>
      <c r="I21" s="22">
        <v>16.010000000000002</v>
      </c>
      <c r="J21" s="21">
        <v>265.64</v>
      </c>
      <c r="K21" s="21">
        <v>129.61000000000001</v>
      </c>
      <c r="L21" s="22">
        <v>48.79</v>
      </c>
      <c r="M21" s="22">
        <v>-136.03</v>
      </c>
      <c r="N21" s="21">
        <v>1479.37</v>
      </c>
      <c r="O21" s="21">
        <v>3122.06</v>
      </c>
      <c r="P21" s="22">
        <v>211.04</v>
      </c>
      <c r="Q21" s="22">
        <v>1642.69</v>
      </c>
      <c r="R21" s="21">
        <v>744.42</v>
      </c>
      <c r="S21" s="21">
        <v>401.97</v>
      </c>
      <c r="T21" s="22">
        <v>54</v>
      </c>
      <c r="U21" s="22">
        <v>-342.45</v>
      </c>
      <c r="V21" s="23"/>
    </row>
    <row r="22" spans="1:22" s="24" customFormat="1" x14ac:dyDescent="0.25">
      <c r="A22" s="20" t="s">
        <v>14</v>
      </c>
      <c r="B22" s="10">
        <v>903.9</v>
      </c>
      <c r="C22" s="10">
        <v>1631.98</v>
      </c>
      <c r="D22" s="11">
        <v>180.55</v>
      </c>
      <c r="E22" s="11">
        <v>728.08</v>
      </c>
      <c r="F22" s="10">
        <v>90.57</v>
      </c>
      <c r="G22" s="21">
        <v>131.13999999999999</v>
      </c>
      <c r="H22" s="22">
        <v>144.79</v>
      </c>
      <c r="I22" s="22">
        <v>40.57</v>
      </c>
      <c r="J22" s="21">
        <v>626.41999999999996</v>
      </c>
      <c r="K22" s="21">
        <v>1221.72</v>
      </c>
      <c r="L22" s="22">
        <v>195.03</v>
      </c>
      <c r="M22" s="22">
        <v>595.29999999999995</v>
      </c>
      <c r="N22" s="21">
        <v>677.33</v>
      </c>
      <c r="O22" s="21">
        <v>1380.98</v>
      </c>
      <c r="P22" s="22">
        <v>203.89</v>
      </c>
      <c r="Q22" s="22">
        <v>703.65</v>
      </c>
      <c r="R22" s="21">
        <v>788.91</v>
      </c>
      <c r="S22" s="21">
        <v>759.64</v>
      </c>
      <c r="T22" s="22">
        <v>96.29</v>
      </c>
      <c r="U22" s="22">
        <v>-29.27</v>
      </c>
      <c r="V22" s="23"/>
    </row>
    <row r="23" spans="1:22" s="24" customFormat="1" x14ac:dyDescent="0.25">
      <c r="A23" s="20" t="s">
        <v>15</v>
      </c>
      <c r="B23" s="15">
        <v>7947.23</v>
      </c>
      <c r="C23" s="15">
        <v>8146.86</v>
      </c>
      <c r="D23" s="16">
        <v>102.51</v>
      </c>
      <c r="E23" s="16">
        <v>199.63</v>
      </c>
      <c r="F23" s="10">
        <v>178.95</v>
      </c>
      <c r="G23" s="21">
        <v>152.94</v>
      </c>
      <c r="H23" s="22">
        <v>85.47</v>
      </c>
      <c r="I23" s="22">
        <v>-26.01</v>
      </c>
      <c r="J23" s="21">
        <v>253.8</v>
      </c>
      <c r="K23" s="21">
        <v>471.94</v>
      </c>
      <c r="L23" s="22">
        <v>185.95</v>
      </c>
      <c r="M23" s="22">
        <v>218.14</v>
      </c>
      <c r="N23" s="21">
        <v>2149.7800000000002</v>
      </c>
      <c r="O23" s="21">
        <v>1551.23</v>
      </c>
      <c r="P23" s="22">
        <v>72.16</v>
      </c>
      <c r="Q23" s="22">
        <v>-598.54999999999995</v>
      </c>
      <c r="R23" s="21">
        <v>1878.43</v>
      </c>
      <c r="S23" s="21">
        <v>917.16</v>
      </c>
      <c r="T23" s="22">
        <v>48.83</v>
      </c>
      <c r="U23" s="22">
        <v>-961.27</v>
      </c>
      <c r="V23" s="23"/>
    </row>
    <row r="24" spans="1:22" s="24" customFormat="1" x14ac:dyDescent="0.25">
      <c r="A24" s="20" t="s">
        <v>16</v>
      </c>
      <c r="B24" s="10">
        <v>1511.47</v>
      </c>
      <c r="C24" s="10">
        <v>3821</v>
      </c>
      <c r="D24" s="11">
        <v>252.8</v>
      </c>
      <c r="E24" s="11">
        <v>2309.5300000000002</v>
      </c>
      <c r="F24" s="10">
        <v>47.56</v>
      </c>
      <c r="G24" s="21">
        <v>75.87</v>
      </c>
      <c r="H24" s="22">
        <v>159.52000000000001</v>
      </c>
      <c r="I24" s="22">
        <v>28.31</v>
      </c>
      <c r="J24" s="21">
        <v>2424.7399999999998</v>
      </c>
      <c r="K24" s="21">
        <v>3773.79</v>
      </c>
      <c r="L24" s="22">
        <v>155.63999999999999</v>
      </c>
      <c r="M24" s="22">
        <v>1349.05</v>
      </c>
      <c r="N24" s="21">
        <v>264.60000000000002</v>
      </c>
      <c r="O24" s="21">
        <v>1405.02</v>
      </c>
      <c r="P24" s="22">
        <v>531</v>
      </c>
      <c r="Q24" s="22">
        <v>1140.42</v>
      </c>
      <c r="R24" s="21">
        <v>1679.75</v>
      </c>
      <c r="S24" s="21">
        <v>5080.78</v>
      </c>
      <c r="T24" s="22">
        <v>302.47000000000003</v>
      </c>
      <c r="U24" s="22">
        <v>3401.03</v>
      </c>
      <c r="V24" s="23"/>
    </row>
    <row r="25" spans="1:22" s="24" customFormat="1" x14ac:dyDescent="0.25">
      <c r="A25" s="20" t="s">
        <v>17</v>
      </c>
      <c r="B25" s="10">
        <v>11531.45</v>
      </c>
      <c r="C25" s="10">
        <v>30125.15</v>
      </c>
      <c r="D25" s="11">
        <v>261.24</v>
      </c>
      <c r="E25" s="11">
        <v>18593.7</v>
      </c>
      <c r="F25" s="10">
        <v>459.05</v>
      </c>
      <c r="G25" s="21">
        <v>830.68</v>
      </c>
      <c r="H25" s="22">
        <v>180.96</v>
      </c>
      <c r="I25" s="22">
        <v>371.63</v>
      </c>
      <c r="J25" s="21">
        <v>1103.1300000000001</v>
      </c>
      <c r="K25" s="21">
        <v>666.71</v>
      </c>
      <c r="L25" s="22">
        <v>60.44</v>
      </c>
      <c r="M25" s="22">
        <v>-436.42</v>
      </c>
      <c r="N25" s="21">
        <v>14737.47</v>
      </c>
      <c r="O25" s="21">
        <v>22507.83</v>
      </c>
      <c r="P25" s="22">
        <v>152.72999999999999</v>
      </c>
      <c r="Q25" s="22">
        <v>7770.36</v>
      </c>
      <c r="R25" s="21">
        <v>2691.51</v>
      </c>
      <c r="S25" s="21">
        <v>1109.1300000000001</v>
      </c>
      <c r="T25" s="22">
        <v>41.21</v>
      </c>
      <c r="U25" s="22">
        <v>-1582.38</v>
      </c>
      <c r="V25" s="23"/>
    </row>
    <row r="26" spans="1:22" s="24" customFormat="1" x14ac:dyDescent="0.25">
      <c r="A26" s="20" t="s">
        <v>18</v>
      </c>
      <c r="B26" s="10">
        <v>711.33</v>
      </c>
      <c r="C26" s="10">
        <v>1395</v>
      </c>
      <c r="D26" s="11">
        <v>196.11</v>
      </c>
      <c r="E26" s="11">
        <v>683.67</v>
      </c>
      <c r="F26" s="10">
        <v>195.26</v>
      </c>
      <c r="G26" s="21">
        <v>1112.49</v>
      </c>
      <c r="H26" s="22">
        <v>569.75</v>
      </c>
      <c r="I26" s="22">
        <v>917.23</v>
      </c>
      <c r="J26" s="21">
        <v>112.25</v>
      </c>
      <c r="K26" s="21">
        <v>179.39</v>
      </c>
      <c r="L26" s="22">
        <v>159.81</v>
      </c>
      <c r="M26" s="22">
        <v>67.14</v>
      </c>
      <c r="N26" s="21">
        <v>712.64</v>
      </c>
      <c r="O26" s="21">
        <v>150.80000000000001</v>
      </c>
      <c r="P26" s="22">
        <v>21.16</v>
      </c>
      <c r="Q26" s="22">
        <v>-561.84</v>
      </c>
      <c r="R26" s="21">
        <v>228.16</v>
      </c>
      <c r="S26" s="21">
        <v>618.54999999999995</v>
      </c>
      <c r="T26" s="22">
        <v>271.10000000000002</v>
      </c>
      <c r="U26" s="22">
        <v>390.39</v>
      </c>
      <c r="V26" s="23"/>
    </row>
    <row r="27" spans="1:22" s="24" customFormat="1" x14ac:dyDescent="0.25">
      <c r="A27" s="20" t="s">
        <v>19</v>
      </c>
      <c r="B27" s="10">
        <v>11676.98</v>
      </c>
      <c r="C27" s="10">
        <v>15596.79</v>
      </c>
      <c r="D27" s="11">
        <v>133.57</v>
      </c>
      <c r="E27" s="11">
        <v>3919.81</v>
      </c>
      <c r="F27" s="10">
        <v>62.31</v>
      </c>
      <c r="G27" s="21">
        <v>78.55</v>
      </c>
      <c r="H27" s="22">
        <v>126.06</v>
      </c>
      <c r="I27" s="22">
        <v>16.239999999999998</v>
      </c>
      <c r="J27" s="21">
        <v>790.22</v>
      </c>
      <c r="K27" s="21">
        <v>1198.51</v>
      </c>
      <c r="L27" s="22">
        <v>151.66999999999999</v>
      </c>
      <c r="M27" s="22">
        <v>408.29</v>
      </c>
      <c r="N27" s="21">
        <v>3413.43</v>
      </c>
      <c r="O27" s="21">
        <v>6139.63</v>
      </c>
      <c r="P27" s="22">
        <v>179.87</v>
      </c>
      <c r="Q27" s="22">
        <v>2726.2</v>
      </c>
      <c r="R27" s="21">
        <v>985.5</v>
      </c>
      <c r="S27" s="21">
        <v>201.67</v>
      </c>
      <c r="T27" s="22">
        <v>20.46</v>
      </c>
      <c r="U27" s="22">
        <v>-783.83</v>
      </c>
      <c r="V27" s="23"/>
    </row>
    <row r="28" spans="1:22" s="29" customFormat="1" x14ac:dyDescent="0.25">
      <c r="A28" s="25" t="s">
        <v>28</v>
      </c>
      <c r="B28" s="18">
        <v>40559.629999999997</v>
      </c>
      <c r="C28" s="18">
        <v>67122.880000000005</v>
      </c>
      <c r="D28" s="18">
        <v>0</v>
      </c>
      <c r="E28" s="18">
        <v>0</v>
      </c>
      <c r="F28" s="19">
        <v>1494.52</v>
      </c>
      <c r="G28" s="26">
        <v>2696.99</v>
      </c>
      <c r="H28" s="27">
        <v>0</v>
      </c>
      <c r="I28" s="27">
        <v>0</v>
      </c>
      <c r="J28" s="26">
        <v>44171.360000000001</v>
      </c>
      <c r="K28" s="26">
        <v>15637.45</v>
      </c>
      <c r="L28" s="27">
        <v>0</v>
      </c>
      <c r="M28" s="27">
        <v>0</v>
      </c>
      <c r="N28" s="26">
        <v>24434.38</v>
      </c>
      <c r="O28" s="26">
        <v>41563.32</v>
      </c>
      <c r="P28" s="27">
        <v>0</v>
      </c>
      <c r="Q28" s="27">
        <v>0</v>
      </c>
      <c r="R28" s="26">
        <v>10398.56</v>
      </c>
      <c r="S28" s="26">
        <v>10786.38</v>
      </c>
      <c r="T28" s="27">
        <v>0</v>
      </c>
      <c r="U28" s="27">
        <v>0</v>
      </c>
      <c r="V28" s="28"/>
    </row>
    <row r="29" spans="1:22" s="24" customFormat="1" x14ac:dyDescent="0.25">
      <c r="A29" s="20" t="s">
        <v>29</v>
      </c>
      <c r="B29" s="10">
        <v>6520.38</v>
      </c>
      <c r="C29" s="10">
        <v>12218.28</v>
      </c>
      <c r="D29" s="11">
        <v>187.39</v>
      </c>
      <c r="E29" s="11">
        <v>5697.9</v>
      </c>
      <c r="F29" s="10">
        <v>47.83</v>
      </c>
      <c r="G29" s="21">
        <v>221.59</v>
      </c>
      <c r="H29" s="22">
        <v>463.29</v>
      </c>
      <c r="I29" s="22">
        <v>173.76</v>
      </c>
      <c r="J29" s="21">
        <v>2087.08</v>
      </c>
      <c r="K29" s="21">
        <v>544.47</v>
      </c>
      <c r="L29" s="22">
        <v>26.09</v>
      </c>
      <c r="M29" s="22">
        <v>-1542.61</v>
      </c>
      <c r="N29" s="21">
        <v>5093.1400000000003</v>
      </c>
      <c r="O29" s="21">
        <v>8099.08</v>
      </c>
      <c r="P29" s="22">
        <v>159.02000000000001</v>
      </c>
      <c r="Q29" s="22">
        <v>3005.94</v>
      </c>
      <c r="R29" s="21">
        <v>9847.17</v>
      </c>
      <c r="S29" s="21">
        <v>7597.19</v>
      </c>
      <c r="T29" s="22">
        <v>77.150000000000006</v>
      </c>
      <c r="U29" s="22">
        <v>-2249.98</v>
      </c>
      <c r="V29" s="23"/>
    </row>
    <row r="30" spans="1:22" s="24" customFormat="1" x14ac:dyDescent="0.25">
      <c r="A30" s="30" t="s">
        <v>30</v>
      </c>
      <c r="B30" s="12">
        <v>47080.01</v>
      </c>
      <c r="C30" s="12">
        <v>79341.16</v>
      </c>
      <c r="D30" s="12">
        <v>0</v>
      </c>
      <c r="E30" s="12">
        <v>0</v>
      </c>
      <c r="F30" s="13">
        <v>1542.35</v>
      </c>
      <c r="G30" s="31">
        <v>2918.58</v>
      </c>
      <c r="H30" s="32">
        <v>0</v>
      </c>
      <c r="I30" s="32">
        <v>0</v>
      </c>
      <c r="J30" s="31">
        <v>46258.44</v>
      </c>
      <c r="K30" s="31">
        <v>16181.92</v>
      </c>
      <c r="L30" s="32">
        <v>0</v>
      </c>
      <c r="M30" s="32">
        <v>0</v>
      </c>
      <c r="N30" s="31">
        <v>29527.52</v>
      </c>
      <c r="O30" s="31">
        <v>49662.400000000001</v>
      </c>
      <c r="P30" s="32">
        <v>0</v>
      </c>
      <c r="Q30" s="32">
        <v>0</v>
      </c>
      <c r="R30" s="31">
        <v>20245.73</v>
      </c>
      <c r="S30" s="31">
        <v>18383.57</v>
      </c>
      <c r="T30" s="32">
        <v>0</v>
      </c>
      <c r="U30" s="32">
        <v>0</v>
      </c>
      <c r="V30" s="23"/>
    </row>
  </sheetData>
  <mergeCells count="29">
    <mergeCell ref="R15:R16"/>
    <mergeCell ref="N13:Q14"/>
    <mergeCell ref="M15:M16"/>
    <mergeCell ref="G15:G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S15:S16"/>
    <mergeCell ref="T15:T16"/>
    <mergeCell ref="U15:U16"/>
    <mergeCell ref="A13:A16"/>
    <mergeCell ref="A5:D5"/>
    <mergeCell ref="A7:D7"/>
    <mergeCell ref="A9:D9"/>
    <mergeCell ref="B13:E14"/>
    <mergeCell ref="B15:B16"/>
    <mergeCell ref="C15:C16"/>
    <mergeCell ref="D15:D16"/>
    <mergeCell ref="E15:E16"/>
    <mergeCell ref="F15:F16"/>
    <mergeCell ref="R13:U14"/>
    <mergeCell ref="F13:I14"/>
    <mergeCell ref="J13:M14"/>
  </mergeCells>
  <pageMargins left="0.70866141732283472" right="0.70866141732283472" top="0.74803149606299213" bottom="0.74803149606299213" header="0.31496062992125984" footer="0.31496062992125984"/>
  <pageSetup paperSize="9" fitToWidth="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3DBC688-B67E-4155-848E-692C78348D3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налог и не налог КБ МО</vt:lpstr>
      <vt:lpstr>налог и не налог МР</vt:lpstr>
      <vt:lpstr>налог и не налог СП</vt:lpstr>
      <vt:lpstr>Годовой план</vt:lpstr>
      <vt:lpstr>налог КБ МО</vt:lpstr>
      <vt:lpstr>налог МР</vt:lpstr>
      <vt:lpstr>налог СП</vt:lpstr>
      <vt:lpstr>структура неналог</vt:lpstr>
      <vt:lpstr>'структура неналог'!Заголовки_для_печати</vt:lpstr>
      <vt:lpstr>'Годовой план'!Область_печати</vt:lpstr>
      <vt:lpstr>'налог и не налог КБ МО'!Область_печати</vt:lpstr>
      <vt:lpstr>'налог и не налог МР'!Область_печати</vt:lpstr>
      <vt:lpstr>'налог и не налог СП'!Область_печати</vt:lpstr>
      <vt:lpstr>'налог КБ МО'!Область_печати</vt:lpstr>
      <vt:lpstr>'налог МР'!Область_печати</vt:lpstr>
      <vt:lpstr>'налог СП'!Область_печати</vt:lpstr>
      <vt:lpstr>'структура неналог'!Область_печати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2021-09-21T02:57:51Z</cp:lastPrinted>
  <dcterms:created xsi:type="dcterms:W3CDTF">2021-09-21T02:31:44Z</dcterms:created>
  <dcterms:modified xsi:type="dcterms:W3CDTF">2021-09-21T03:19:34Z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к ф.0305318.xlsx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