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1 квартал\"/>
    </mc:Choice>
  </mc:AlternateContent>
  <bookViews>
    <workbookView xWindow="0" yWindow="0" windowWidth="28800" windowHeight="10845"/>
  </bookViews>
  <sheets>
    <sheet name="пункт 3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6" i="1"/>
  <c r="D75" i="1"/>
  <c r="F75" i="1" s="1"/>
  <c r="F74" i="1"/>
  <c r="D73" i="1"/>
  <c r="F73" i="1" s="1"/>
  <c r="F72" i="1"/>
  <c r="D71" i="1"/>
  <c r="F71" i="1" s="1"/>
  <c r="F70" i="1"/>
  <c r="F69" i="1"/>
  <c r="F68" i="1"/>
  <c r="D66" i="1"/>
  <c r="F66" i="1" s="1"/>
  <c r="F65" i="1"/>
  <c r="F64" i="1"/>
  <c r="F63" i="1"/>
  <c r="F62" i="1"/>
  <c r="F61" i="1"/>
  <c r="D60" i="1"/>
  <c r="F60" i="1" s="1"/>
  <c r="F59" i="1"/>
  <c r="F58" i="1"/>
  <c r="F57" i="1"/>
  <c r="F56" i="1"/>
  <c r="F55" i="1"/>
  <c r="F54" i="1"/>
  <c r="D53" i="1"/>
  <c r="F53" i="1" s="1"/>
  <c r="F52" i="1"/>
  <c r="F51" i="1"/>
  <c r="D50" i="1"/>
  <c r="F50" i="1" s="1"/>
  <c r="F49" i="1"/>
  <c r="F48" i="1"/>
  <c r="F47" i="1"/>
  <c r="F46" i="1"/>
  <c r="F45" i="1"/>
  <c r="F44" i="1"/>
  <c r="F43" i="1"/>
  <c r="F42" i="1"/>
  <c r="D42" i="1"/>
  <c r="F41" i="1"/>
  <c r="F40" i="1"/>
  <c r="F38" i="1"/>
  <c r="D37" i="1"/>
  <c r="F37" i="1" s="1"/>
  <c r="F36" i="1"/>
  <c r="F35" i="1"/>
  <c r="F34" i="1"/>
  <c r="D33" i="1"/>
  <c r="F33" i="1" s="1"/>
  <c r="F32" i="1"/>
  <c r="F30" i="1"/>
  <c r="F29" i="1"/>
  <c r="F28" i="1"/>
  <c r="F27" i="1"/>
  <c r="F26" i="1"/>
  <c r="F25" i="1"/>
  <c r="F24" i="1"/>
  <c r="D23" i="1"/>
  <c r="F23" i="1" s="1"/>
  <c r="F22" i="1"/>
  <c r="F21" i="1"/>
  <c r="F20" i="1"/>
  <c r="D19" i="1"/>
  <c r="F19" i="1" s="1"/>
  <c r="F18" i="1"/>
  <c r="F17" i="1"/>
  <c r="D16" i="1"/>
  <c r="D6" i="1" s="1"/>
  <c r="F6" i="1" s="1"/>
  <c r="F15" i="1"/>
  <c r="F14" i="1"/>
  <c r="F12" i="1"/>
  <c r="D11" i="1"/>
  <c r="F11" i="1" s="1"/>
  <c r="F10" i="1"/>
  <c r="F9" i="1"/>
  <c r="D9" i="1"/>
  <c r="F8" i="1"/>
  <c r="D7" i="1"/>
  <c r="F7" i="1" s="1"/>
  <c r="F16" i="1" l="1"/>
</calcChain>
</file>

<file path=xl/sharedStrings.xml><?xml version="1.0" encoding="utf-8"?>
<sst xmlns="http://schemas.openxmlformats.org/spreadsheetml/2006/main" count="156" uniqueCount="156">
  <si>
    <t xml:space="preserve">Сведения об исполнении  республиканского бюджета Республики Алтай  за первый квартал 2022 года </t>
  </si>
  <si>
    <t xml:space="preserve">по расходам в разрезе разделов и подразделов классификации расходов в сравнении </t>
  </si>
  <si>
    <t>с запланированными значениями на 1 квартал</t>
  </si>
  <si>
    <t>тыс.руб.</t>
  </si>
  <si>
    <t>Наименование показателя</t>
  </si>
  <si>
    <t>РзПр</t>
  </si>
  <si>
    <t>План на год</t>
  </si>
  <si>
    <t>План  на 1 квартал</t>
  </si>
  <si>
    <t>Исполнено</t>
  </si>
  <si>
    <t>Уровень исполнения, %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</si>
  <si>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</si>
  <si>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</si>
  <si>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</si>
  <si>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</si>
  <si>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</si>
  <si>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</si>
  <si>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</si>
  <si>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</si>
  <si>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</si>
  <si>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</si>
  <si>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</si>
  <si>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</si>
  <si>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</si>
  <si>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</si>
  <si>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</si>
  <si>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</si>
  <si>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</si>
  <si>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</si>
  <si>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</si>
  <si>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</si>
  <si>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</si>
  <si>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</si>
  <si>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</si>
  <si>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</si>
  <si>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</si>
  <si>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</si>
  <si>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</si>
  <si>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</si>
  <si>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</si>
  <si>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</si>
  <si>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</si>
  <si>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</si>
  <si>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</si>
  <si>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</si>
  <si>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</si>
  <si>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</si>
  <si>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</si>
  <si>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</si>
  <si>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</si>
  <si>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</si>
  <si>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</si>
  <si>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</si>
  <si>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</si>
  <si>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</si>
  <si>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</si>
  <si>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</si>
  <si>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</si>
  <si>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</si>
  <si>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</si>
  <si>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</si>
  <si>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</si>
  <si>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</si>
  <si>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</si>
  <si>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</si>
  <si>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</si>
  <si>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</si>
  <si>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</si>
  <si>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</si>
  <si>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</si>
  <si>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</si>
  <si>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</si>
  <si>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</si>
  <si>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</si>
  <si>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</si>
  <si>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Экологический контроль</t>
  </si>
  <si>
    <t>0601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</si>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</sst>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#\ ##0.00"/>
    <numFmt numFmtId="165" formatCode="0.0"/>
  </numFmts>
  <fonts count="6" x14ac:knownFonts="1">
    <font>
      <sz val="11"/>
      <color theme="1"/>
      <name val="Segoe UI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wrapText="1"/>
    </xf>
    <xf numFmtId="165" fontId="4" fillId="0" borderId="6" xfId="0" applyNumberFormat="1" applyFont="1" applyBorder="1" applyAlignment="1"/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wrapText="1"/>
    </xf>
    <xf numFmtId="165" fontId="2" fillId="0" borderId="6" xfId="0" applyNumberFormat="1" applyFont="1" applyBorder="1" applyAlignment="1"/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wrapText="1"/>
    </xf>
    <xf numFmtId="165" fontId="2" fillId="0" borderId="1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F6" sqref="F6"/>
    </sheetView>
  </sheetViews>
  <sheetFormatPr defaultRowHeight="16.5" x14ac:dyDescent="0.3"/>
  <cols>
    <col min="1" max="1" width="38.125" style="2" customWidth="1"/>
    <col min="2" max="2" width="11.625" style="2" customWidth="1"/>
    <col min="3" max="3" width="14" style="2" customWidth="1"/>
    <col min="4" max="4" width="18.875" style="2" customWidth="1"/>
    <col min="5" max="5" width="14" style="2" customWidth="1"/>
    <col min="6" max="6" width="12" style="2" customWidth="1"/>
    <col min="7" max="16384" width="9" style="2"/>
  </cols>
  <sheetData>
    <row r="1" spans="1:6" ht="24" customHeight="1" x14ac:dyDescent="0.3">
      <c r="A1" s="1" t="s">
        <v>0</v>
      </c>
      <c r="B1" s="1"/>
      <c r="C1" s="1"/>
      <c r="D1" s="1"/>
      <c r="E1" s="1"/>
      <c r="F1" s="1"/>
    </row>
    <row r="2" spans="1:6" ht="18.75" x14ac:dyDescent="0.3">
      <c r="A2" s="1" t="s">
        <v>1</v>
      </c>
      <c r="B2" s="1"/>
      <c r="C2" s="1"/>
      <c r="D2" s="1"/>
      <c r="E2" s="1"/>
      <c r="F2" s="1"/>
    </row>
    <row r="3" spans="1:6" ht="18.75" x14ac:dyDescent="0.3">
      <c r="A3" s="1" t="s">
        <v>2</v>
      </c>
      <c r="B3" s="1"/>
      <c r="C3" s="1"/>
      <c r="D3" s="1"/>
      <c r="E3" s="1"/>
      <c r="F3" s="1"/>
    </row>
    <row r="4" spans="1:6" ht="17.25" thickBot="1" x14ac:dyDescent="0.35">
      <c r="E4" s="3" t="s">
        <v>3</v>
      </c>
    </row>
    <row r="5" spans="1:6" ht="48.75" customHeight="1" thickBot="1" x14ac:dyDescent="0.35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</row>
    <row r="6" spans="1:6" x14ac:dyDescent="0.3">
      <c r="A6" s="7" t="s">
        <v>10</v>
      </c>
      <c r="B6" s="8" t="s">
        <v>11</v>
      </c>
      <c r="C6" s="9">
        <v>29775909.383230001</v>
      </c>
      <c r="D6" s="9">
        <f>D7+D16+D19+D23+D33+D37+D42+D50+D53+D60+D66+D71+D73+D75</f>
        <v>5743187.5369299995</v>
      </c>
      <c r="E6" s="9">
        <v>5429763.1476600002</v>
      </c>
      <c r="F6" s="10">
        <f>E6/D6*100</f>
        <v>94.542675347886345</v>
      </c>
    </row>
    <row r="7" spans="1:6" x14ac:dyDescent="0.3">
      <c r="A7" s="11" t="s">
        <v>12</v>
      </c>
      <c r="B7" s="12" t="s">
        <v>13</v>
      </c>
      <c r="C7" s="13">
        <v>1376745.80736</v>
      </c>
      <c r="D7" s="13">
        <f>SUM(D8:D15)</f>
        <v>282573.53693</v>
      </c>
      <c r="E7" s="13">
        <v>238260.02888999999</v>
      </c>
      <c r="F7" s="14">
        <f t="shared" ref="F7:F70" si="0">E7/D7*100</f>
        <v>84.317884639361154</v>
      </c>
    </row>
    <row r="8" spans="1:6" ht="78.75" x14ac:dyDescent="0.3">
      <c r="A8" s="11" t="s">
        <v>14</v>
      </c>
      <c r="B8" s="12" t="s">
        <v>15</v>
      </c>
      <c r="C8" s="13">
        <v>99521.2</v>
      </c>
      <c r="D8" s="13">
        <v>24743.43</v>
      </c>
      <c r="E8" s="13">
        <v>21317.325390000002</v>
      </c>
      <c r="F8" s="14">
        <f t="shared" si="0"/>
        <v>86.15347746856439</v>
      </c>
    </row>
    <row r="9" spans="1:6" ht="80.25" customHeight="1" x14ac:dyDescent="0.3">
      <c r="A9" s="11" t="s">
        <v>16</v>
      </c>
      <c r="B9" s="12" t="s">
        <v>17</v>
      </c>
      <c r="C9" s="13">
        <v>149503.6</v>
      </c>
      <c r="D9" s="13">
        <f>35132.63-426.8</f>
        <v>34705.829999999994</v>
      </c>
      <c r="E9" s="13">
        <v>29306.596940000003</v>
      </c>
      <c r="F9" s="14">
        <f t="shared" si="0"/>
        <v>84.442864325676709</v>
      </c>
    </row>
    <row r="10" spans="1:6" x14ac:dyDescent="0.3">
      <c r="A10" s="11" t="s">
        <v>18</v>
      </c>
      <c r="B10" s="12" t="s">
        <v>19</v>
      </c>
      <c r="C10" s="13">
        <v>90339.972049999997</v>
      </c>
      <c r="D10" s="13">
        <v>20545.439999999999</v>
      </c>
      <c r="E10" s="13">
        <v>17362.075679999998</v>
      </c>
      <c r="F10" s="14">
        <f t="shared" si="0"/>
        <v>84.505737915566655</v>
      </c>
    </row>
    <row r="11" spans="1:6" ht="63" x14ac:dyDescent="0.3">
      <c r="A11" s="11" t="s">
        <v>20</v>
      </c>
      <c r="B11" s="12" t="s">
        <v>21</v>
      </c>
      <c r="C11" s="13">
        <v>110942.39999999999</v>
      </c>
      <c r="D11" s="13">
        <f>E11</f>
        <v>19665.176930000001</v>
      </c>
      <c r="E11" s="13">
        <v>19665.176930000001</v>
      </c>
      <c r="F11" s="14">
        <f t="shared" si="0"/>
        <v>100</v>
      </c>
    </row>
    <row r="12" spans="1:6" ht="31.5" x14ac:dyDescent="0.3">
      <c r="A12" s="11" t="s">
        <v>22</v>
      </c>
      <c r="B12" s="12" t="s">
        <v>23</v>
      </c>
      <c r="C12" s="13">
        <v>19115.099999999999</v>
      </c>
      <c r="D12" s="13">
        <v>4215.8599999999997</v>
      </c>
      <c r="E12" s="13">
        <v>4032.8622</v>
      </c>
      <c r="F12" s="14">
        <f t="shared" si="0"/>
        <v>95.659300830672748</v>
      </c>
    </row>
    <row r="13" spans="1:6" x14ac:dyDescent="0.3">
      <c r="A13" s="11" t="s">
        <v>24</v>
      </c>
      <c r="B13" s="12" t="s">
        <v>25</v>
      </c>
      <c r="C13" s="13">
        <v>98698.42</v>
      </c>
      <c r="D13" s="13"/>
      <c r="E13" s="13"/>
      <c r="F13" s="14"/>
    </row>
    <row r="14" spans="1:6" ht="31.5" x14ac:dyDescent="0.3">
      <c r="A14" s="11" t="s">
        <v>26</v>
      </c>
      <c r="B14" s="12" t="s">
        <v>27</v>
      </c>
      <c r="C14" s="13">
        <v>28835</v>
      </c>
      <c r="D14" s="13">
        <v>6453.3</v>
      </c>
      <c r="E14" s="13">
        <v>6417.1193899999998</v>
      </c>
      <c r="F14" s="14">
        <f t="shared" si="0"/>
        <v>99.439347155718778</v>
      </c>
    </row>
    <row r="15" spans="1:6" x14ac:dyDescent="0.3">
      <c r="A15" s="11" t="s">
        <v>28</v>
      </c>
      <c r="B15" s="12" t="s">
        <v>29</v>
      </c>
      <c r="C15" s="13">
        <v>779790.11530999991</v>
      </c>
      <c r="D15" s="13">
        <v>172244.5</v>
      </c>
      <c r="E15" s="13">
        <v>140158.87236000001</v>
      </c>
      <c r="F15" s="14">
        <f t="shared" si="0"/>
        <v>81.3720451799622</v>
      </c>
    </row>
    <row r="16" spans="1:6" x14ac:dyDescent="0.3">
      <c r="A16" s="11" t="s">
        <v>30</v>
      </c>
      <c r="B16" s="12" t="s">
        <v>31</v>
      </c>
      <c r="C16" s="13">
        <v>15630.5</v>
      </c>
      <c r="D16" s="13">
        <f>SUM(D17:D18)</f>
        <v>3524.1</v>
      </c>
      <c r="E16" s="13">
        <v>3263.3162900000002</v>
      </c>
      <c r="F16" s="14">
        <f t="shared" si="0"/>
        <v>92.599991203427834</v>
      </c>
    </row>
    <row r="17" spans="1:6" ht="31.5" x14ac:dyDescent="0.3">
      <c r="A17" s="11" t="s">
        <v>32</v>
      </c>
      <c r="B17" s="12" t="s">
        <v>33</v>
      </c>
      <c r="C17" s="13">
        <v>13534.1</v>
      </c>
      <c r="D17" s="13">
        <v>3383.6</v>
      </c>
      <c r="E17" s="13">
        <v>3201.5086299999998</v>
      </c>
      <c r="F17" s="14">
        <f t="shared" si="0"/>
        <v>94.618413228514015</v>
      </c>
    </row>
    <row r="18" spans="1:6" x14ac:dyDescent="0.3">
      <c r="A18" s="11" t="s">
        <v>34</v>
      </c>
      <c r="B18" s="12" t="s">
        <v>35</v>
      </c>
      <c r="C18" s="13">
        <v>2096.4</v>
      </c>
      <c r="D18" s="13">
        <v>140.5</v>
      </c>
      <c r="E18" s="13">
        <v>61.807660000000006</v>
      </c>
      <c r="F18" s="14">
        <f t="shared" si="0"/>
        <v>43.991217081850536</v>
      </c>
    </row>
    <row r="19" spans="1:6" ht="47.25" x14ac:dyDescent="0.3">
      <c r="A19" s="11" t="s">
        <v>36</v>
      </c>
      <c r="B19" s="12" t="s">
        <v>37</v>
      </c>
      <c r="C19" s="13">
        <v>221517.23136999999</v>
      </c>
      <c r="D19" s="13">
        <f>SUM(D20:D22)</f>
        <v>61748.28</v>
      </c>
      <c r="E19" s="13">
        <v>59268.50576</v>
      </c>
      <c r="F19" s="14">
        <f t="shared" si="0"/>
        <v>95.984059410237819</v>
      </c>
    </row>
    <row r="20" spans="1:6" x14ac:dyDescent="0.3">
      <c r="A20" s="11" t="s">
        <v>38</v>
      </c>
      <c r="B20" s="12" t="s">
        <v>39</v>
      </c>
      <c r="C20" s="13">
        <v>4792</v>
      </c>
      <c r="D20" s="13">
        <v>1024.28</v>
      </c>
      <c r="E20" s="13">
        <v>960.00268000000005</v>
      </c>
      <c r="F20" s="14">
        <f t="shared" si="0"/>
        <v>93.724633889170946</v>
      </c>
    </row>
    <row r="21" spans="1:6" ht="63" x14ac:dyDescent="0.3">
      <c r="A21" s="11" t="s">
        <v>40</v>
      </c>
      <c r="B21" s="12" t="s">
        <v>41</v>
      </c>
      <c r="C21" s="13">
        <v>214825.23136999999</v>
      </c>
      <c r="D21" s="13">
        <v>60284</v>
      </c>
      <c r="E21" s="13">
        <v>58308.503079999995</v>
      </c>
      <c r="F21" s="14">
        <f t="shared" si="0"/>
        <v>96.723016190033832</v>
      </c>
    </row>
    <row r="22" spans="1:6" ht="47.25" x14ac:dyDescent="0.3">
      <c r="A22" s="11" t="s">
        <v>42</v>
      </c>
      <c r="B22" s="12" t="s">
        <v>43</v>
      </c>
      <c r="C22" s="13">
        <v>1900</v>
      </c>
      <c r="D22" s="13">
        <v>440</v>
      </c>
      <c r="E22" s="13"/>
      <c r="F22" s="14">
        <f t="shared" si="0"/>
        <v>0</v>
      </c>
    </row>
    <row r="23" spans="1:6" x14ac:dyDescent="0.3">
      <c r="A23" s="11" t="s">
        <v>44</v>
      </c>
      <c r="B23" s="12" t="s">
        <v>45</v>
      </c>
      <c r="C23" s="13">
        <v>8520020.309630001</v>
      </c>
      <c r="D23" s="13">
        <f>SUM(D24:D32)</f>
        <v>923985.33000000007</v>
      </c>
      <c r="E23" s="13">
        <v>899803.42728999991</v>
      </c>
      <c r="F23" s="14">
        <f t="shared" si="0"/>
        <v>97.382869410924499</v>
      </c>
    </row>
    <row r="24" spans="1:6" x14ac:dyDescent="0.3">
      <c r="A24" s="11" t="s">
        <v>46</v>
      </c>
      <c r="B24" s="12" t="s">
        <v>47</v>
      </c>
      <c r="C24" s="13">
        <v>130786.35</v>
      </c>
      <c r="D24" s="13">
        <v>16285.85</v>
      </c>
      <c r="E24" s="13">
        <v>13635.10698</v>
      </c>
      <c r="F24" s="14">
        <f t="shared" si="0"/>
        <v>83.723643408234764</v>
      </c>
    </row>
    <row r="25" spans="1:6" x14ac:dyDescent="0.3">
      <c r="A25" s="11" t="s">
        <v>48</v>
      </c>
      <c r="B25" s="12" t="s">
        <v>49</v>
      </c>
      <c r="C25" s="13">
        <v>882041.72727000003</v>
      </c>
      <c r="D25" s="13">
        <v>208508.29</v>
      </c>
      <c r="E25" s="13">
        <v>206446.16347</v>
      </c>
      <c r="F25" s="14">
        <f t="shared" si="0"/>
        <v>99.01100981164825</v>
      </c>
    </row>
    <row r="26" spans="1:6" x14ac:dyDescent="0.3">
      <c r="A26" s="11" t="s">
        <v>50</v>
      </c>
      <c r="B26" s="12" t="s">
        <v>51</v>
      </c>
      <c r="C26" s="13">
        <v>44853.079549999995</v>
      </c>
      <c r="D26" s="13">
        <v>435</v>
      </c>
      <c r="E26" s="13">
        <v>435</v>
      </c>
      <c r="F26" s="14">
        <f t="shared" si="0"/>
        <v>100</v>
      </c>
    </row>
    <row r="27" spans="1:6" x14ac:dyDescent="0.3">
      <c r="A27" s="11" t="s">
        <v>52</v>
      </c>
      <c r="B27" s="12" t="s">
        <v>53</v>
      </c>
      <c r="C27" s="13">
        <v>455062.34542999999</v>
      </c>
      <c r="D27" s="13">
        <v>163386.66</v>
      </c>
      <c r="E27" s="13">
        <v>162826.22653000001</v>
      </c>
      <c r="F27" s="14">
        <f t="shared" si="0"/>
        <v>99.656989456789191</v>
      </c>
    </row>
    <row r="28" spans="1:6" x14ac:dyDescent="0.3">
      <c r="A28" s="11" t="s">
        <v>54</v>
      </c>
      <c r="B28" s="12" t="s">
        <v>55</v>
      </c>
      <c r="C28" s="13">
        <v>93412.770340000003</v>
      </c>
      <c r="D28" s="13">
        <v>8228.89</v>
      </c>
      <c r="E28" s="13">
        <v>8228.8870000000006</v>
      </c>
      <c r="F28" s="14">
        <f t="shared" si="0"/>
        <v>99.999963543078124</v>
      </c>
    </row>
    <row r="29" spans="1:6" x14ac:dyDescent="0.3">
      <c r="A29" s="11" t="s">
        <v>56</v>
      </c>
      <c r="B29" s="12" t="s">
        <v>57</v>
      </c>
      <c r="C29" s="13">
        <v>5663541.40625</v>
      </c>
      <c r="D29" s="13">
        <v>435836.1</v>
      </c>
      <c r="E29" s="13">
        <v>420897.92189</v>
      </c>
      <c r="F29" s="14">
        <f t="shared" si="0"/>
        <v>96.572523912085302</v>
      </c>
    </row>
    <row r="30" spans="1:6" x14ac:dyDescent="0.3">
      <c r="A30" s="11" t="s">
        <v>58</v>
      </c>
      <c r="B30" s="12" t="s">
        <v>59</v>
      </c>
      <c r="C30" s="13">
        <v>120755.20122</v>
      </c>
      <c r="D30" s="13">
        <v>25987.01</v>
      </c>
      <c r="E30" s="13">
        <v>23429.376789999998</v>
      </c>
      <c r="F30" s="14">
        <f t="shared" si="0"/>
        <v>90.158031993676829</v>
      </c>
    </row>
    <row r="31" spans="1:6" ht="31.5" x14ac:dyDescent="0.3">
      <c r="A31" s="11" t="s">
        <v>60</v>
      </c>
      <c r="B31" s="12" t="s">
        <v>61</v>
      </c>
      <c r="C31" s="13">
        <v>78924.242419999995</v>
      </c>
      <c r="D31" s="13"/>
      <c r="E31" s="13"/>
      <c r="F31" s="14"/>
    </row>
    <row r="32" spans="1:6" ht="31.5" x14ac:dyDescent="0.3">
      <c r="A32" s="11" t="s">
        <v>62</v>
      </c>
      <c r="B32" s="12" t="s">
        <v>63</v>
      </c>
      <c r="C32" s="13">
        <v>1050643.1871499999</v>
      </c>
      <c r="D32" s="13">
        <v>65317.53</v>
      </c>
      <c r="E32" s="13">
        <v>63904.744630000001</v>
      </c>
      <c r="F32" s="14">
        <f t="shared" si="0"/>
        <v>97.837050222199167</v>
      </c>
    </row>
    <row r="33" spans="1:6" ht="31.5" x14ac:dyDescent="0.3">
      <c r="A33" s="11" t="s">
        <v>64</v>
      </c>
      <c r="B33" s="12" t="s">
        <v>65</v>
      </c>
      <c r="C33" s="13">
        <v>1237587.70383</v>
      </c>
      <c r="D33" s="13">
        <f>SUM(D34:D36)</f>
        <v>94918.33</v>
      </c>
      <c r="E33" s="13">
        <v>87481.276069999993</v>
      </c>
      <c r="F33" s="14">
        <f t="shared" si="0"/>
        <v>92.164786369503119</v>
      </c>
    </row>
    <row r="34" spans="1:6" x14ac:dyDescent="0.3">
      <c r="A34" s="11" t="s">
        <v>66</v>
      </c>
      <c r="B34" s="12" t="s">
        <v>67</v>
      </c>
      <c r="C34" s="13">
        <v>229326.1581</v>
      </c>
      <c r="D34" s="13">
        <v>23527.25</v>
      </c>
      <c r="E34" s="13">
        <v>20337.7</v>
      </c>
      <c r="F34" s="14">
        <f t="shared" si="0"/>
        <v>86.443166965965005</v>
      </c>
    </row>
    <row r="35" spans="1:6" x14ac:dyDescent="0.3">
      <c r="A35" s="11" t="s">
        <v>68</v>
      </c>
      <c r="B35" s="12" t="s">
        <v>69</v>
      </c>
      <c r="C35" s="13">
        <v>943085.58611999999</v>
      </c>
      <c r="D35" s="13">
        <v>70003.61</v>
      </c>
      <c r="E35" s="13">
        <v>65756.143179999999</v>
      </c>
      <c r="F35" s="14">
        <f t="shared" si="0"/>
        <v>93.932503166622411</v>
      </c>
    </row>
    <row r="36" spans="1:6" x14ac:dyDescent="0.3">
      <c r="A36" s="11" t="s">
        <v>70</v>
      </c>
      <c r="B36" s="12" t="s">
        <v>71</v>
      </c>
      <c r="C36" s="13">
        <v>65175.959609999998</v>
      </c>
      <c r="D36" s="13">
        <v>1387.47</v>
      </c>
      <c r="E36" s="13">
        <v>1387.4328899999998</v>
      </c>
      <c r="F36" s="14">
        <f t="shared" si="0"/>
        <v>99.997325347575071</v>
      </c>
    </row>
    <row r="37" spans="1:6" x14ac:dyDescent="0.3">
      <c r="A37" s="11" t="s">
        <v>72</v>
      </c>
      <c r="B37" s="12" t="s">
        <v>73</v>
      </c>
      <c r="C37" s="13">
        <v>118599.00368000001</v>
      </c>
      <c r="D37" s="13">
        <f>SUM(D38:D41)</f>
        <v>21043.07</v>
      </c>
      <c r="E37" s="13">
        <v>20864.666949999999</v>
      </c>
      <c r="F37" s="14">
        <f t="shared" si="0"/>
        <v>99.152200463145348</v>
      </c>
    </row>
    <row r="38" spans="1:6" x14ac:dyDescent="0.3">
      <c r="A38" s="11" t="s">
        <v>74</v>
      </c>
      <c r="B38" s="12" t="s">
        <v>75</v>
      </c>
      <c r="C38" s="13">
        <v>300</v>
      </c>
      <c r="D38" s="13">
        <v>75</v>
      </c>
      <c r="E38" s="13">
        <v>75</v>
      </c>
      <c r="F38" s="14">
        <f t="shared" si="0"/>
        <v>100</v>
      </c>
    </row>
    <row r="39" spans="1:6" ht="31.5" x14ac:dyDescent="0.3">
      <c r="A39" s="11" t="s">
        <v>76</v>
      </c>
      <c r="B39" s="12" t="s">
        <v>77</v>
      </c>
      <c r="C39" s="13">
        <v>62900</v>
      </c>
      <c r="D39" s="13"/>
      <c r="E39" s="13"/>
      <c r="F39" s="14"/>
    </row>
    <row r="40" spans="1:6" ht="31.5" x14ac:dyDescent="0.3">
      <c r="A40" s="11" t="s">
        <v>78</v>
      </c>
      <c r="B40" s="12" t="s">
        <v>79</v>
      </c>
      <c r="C40" s="13">
        <v>19709.718000000001</v>
      </c>
      <c r="D40" s="13">
        <v>11325.4</v>
      </c>
      <c r="E40" s="13">
        <v>11204.06991</v>
      </c>
      <c r="F40" s="14">
        <f t="shared" si="0"/>
        <v>98.928690465678926</v>
      </c>
    </row>
    <row r="41" spans="1:6" ht="31.5" x14ac:dyDescent="0.3">
      <c r="A41" s="11" t="s">
        <v>80</v>
      </c>
      <c r="B41" s="12" t="s">
        <v>81</v>
      </c>
      <c r="C41" s="13">
        <v>35689.285680000001</v>
      </c>
      <c r="D41" s="13">
        <v>9642.67</v>
      </c>
      <c r="E41" s="13">
        <v>9585.5970399999987</v>
      </c>
      <c r="F41" s="14">
        <f t="shared" si="0"/>
        <v>99.408120779825495</v>
      </c>
    </row>
    <row r="42" spans="1:6" x14ac:dyDescent="0.3">
      <c r="A42" s="11" t="s">
        <v>82</v>
      </c>
      <c r="B42" s="12" t="s">
        <v>83</v>
      </c>
      <c r="C42" s="13">
        <v>6806300.0100500006</v>
      </c>
      <c r="D42" s="13">
        <f>SUM(D43:D49)</f>
        <v>1387201.08</v>
      </c>
      <c r="E42" s="13">
        <v>1347303.1576099999</v>
      </c>
      <c r="F42" s="14">
        <f t="shared" si="0"/>
        <v>97.123854431399366</v>
      </c>
    </row>
    <row r="43" spans="1:6" x14ac:dyDescent="0.3">
      <c r="A43" s="11" t="s">
        <v>84</v>
      </c>
      <c r="B43" s="12" t="s">
        <v>85</v>
      </c>
      <c r="C43" s="13">
        <v>111179.29613</v>
      </c>
      <c r="D43" s="13">
        <v>23831.08</v>
      </c>
      <c r="E43" s="13">
        <v>18278.04825</v>
      </c>
      <c r="F43" s="14">
        <f t="shared" si="0"/>
        <v>76.698363020056163</v>
      </c>
    </row>
    <row r="44" spans="1:6" x14ac:dyDescent="0.3">
      <c r="A44" s="11" t="s">
        <v>86</v>
      </c>
      <c r="B44" s="12" t="s">
        <v>87</v>
      </c>
      <c r="C44" s="13">
        <v>5849485.0918399999</v>
      </c>
      <c r="D44" s="13">
        <v>1173759.58</v>
      </c>
      <c r="E44" s="13">
        <v>1149616.7475000001</v>
      </c>
      <c r="F44" s="14">
        <f t="shared" si="0"/>
        <v>97.94311945040738</v>
      </c>
    </row>
    <row r="45" spans="1:6" x14ac:dyDescent="0.3">
      <c r="A45" s="11" t="s">
        <v>88</v>
      </c>
      <c r="B45" s="12" t="s">
        <v>89</v>
      </c>
      <c r="C45" s="13">
        <v>149849.21262000001</v>
      </c>
      <c r="D45" s="13">
        <v>31475.56</v>
      </c>
      <c r="E45" s="13">
        <v>30265.432870000001</v>
      </c>
      <c r="F45" s="14">
        <f t="shared" si="0"/>
        <v>96.15534360627737</v>
      </c>
    </row>
    <row r="46" spans="1:6" x14ac:dyDescent="0.3">
      <c r="A46" s="11" t="s">
        <v>90</v>
      </c>
      <c r="B46" s="12" t="s">
        <v>91</v>
      </c>
      <c r="C46" s="13">
        <v>513111.30546</v>
      </c>
      <c r="D46" s="13">
        <v>127336.88</v>
      </c>
      <c r="E46" s="13">
        <v>124023.41261</v>
      </c>
      <c r="F46" s="14">
        <f t="shared" si="0"/>
        <v>97.397872957151137</v>
      </c>
    </row>
    <row r="47" spans="1:6" ht="47.25" x14ac:dyDescent="0.3">
      <c r="A47" s="11" t="s">
        <v>92</v>
      </c>
      <c r="B47" s="12" t="s">
        <v>93</v>
      </c>
      <c r="C47" s="13">
        <v>21320.903999999999</v>
      </c>
      <c r="D47" s="13">
        <v>4529.9399999999996</v>
      </c>
      <c r="E47" s="13">
        <v>4023.9000799999999</v>
      </c>
      <c r="F47" s="14">
        <f t="shared" si="0"/>
        <v>88.828992878492869</v>
      </c>
    </row>
    <row r="48" spans="1:6" x14ac:dyDescent="0.3">
      <c r="A48" s="11" t="s">
        <v>94</v>
      </c>
      <c r="B48" s="12" t="s">
        <v>95</v>
      </c>
      <c r="C48" s="13">
        <v>75050</v>
      </c>
      <c r="D48" s="13">
        <v>4537.3</v>
      </c>
      <c r="E48" s="13">
        <v>3347.19038</v>
      </c>
      <c r="F48" s="14">
        <f t="shared" si="0"/>
        <v>73.770532695656001</v>
      </c>
    </row>
    <row r="49" spans="1:6" x14ac:dyDescent="0.3">
      <c r="A49" s="11" t="s">
        <v>96</v>
      </c>
      <c r="B49" s="12" t="s">
        <v>97</v>
      </c>
      <c r="C49" s="13">
        <v>86304.2</v>
      </c>
      <c r="D49" s="13">
        <v>21730.74</v>
      </c>
      <c r="E49" s="13">
        <v>17748.425920000001</v>
      </c>
      <c r="F49" s="14">
        <f t="shared" si="0"/>
        <v>81.674282237972577</v>
      </c>
    </row>
    <row r="50" spans="1:6" x14ac:dyDescent="0.3">
      <c r="A50" s="11" t="s">
        <v>98</v>
      </c>
      <c r="B50" s="12" t="s">
        <v>99</v>
      </c>
      <c r="C50" s="13">
        <v>455866.64310000004</v>
      </c>
      <c r="D50" s="13">
        <f>SUM(D51:D52)</f>
        <v>86290.11</v>
      </c>
      <c r="E50" s="13">
        <v>85748.152680000014</v>
      </c>
      <c r="F50" s="14">
        <f t="shared" si="0"/>
        <v>99.371935764133354</v>
      </c>
    </row>
    <row r="51" spans="1:6" x14ac:dyDescent="0.3">
      <c r="A51" s="11" t="s">
        <v>100</v>
      </c>
      <c r="B51" s="12" t="s">
        <v>101</v>
      </c>
      <c r="C51" s="13">
        <v>415408.32895999996</v>
      </c>
      <c r="D51" s="13">
        <v>79370.960000000006</v>
      </c>
      <c r="E51" s="13">
        <v>79271.058590000001</v>
      </c>
      <c r="F51" s="14">
        <f t="shared" si="0"/>
        <v>99.874133549600501</v>
      </c>
    </row>
    <row r="52" spans="1:6" ht="31.5" x14ac:dyDescent="0.3">
      <c r="A52" s="11" t="s">
        <v>102</v>
      </c>
      <c r="B52" s="12" t="s">
        <v>103</v>
      </c>
      <c r="C52" s="13">
        <v>40458.314140000002</v>
      </c>
      <c r="D52" s="13">
        <v>6919.15</v>
      </c>
      <c r="E52" s="13">
        <v>6477.0940899999996</v>
      </c>
      <c r="F52" s="14">
        <f t="shared" si="0"/>
        <v>93.611124054255228</v>
      </c>
    </row>
    <row r="53" spans="1:6" x14ac:dyDescent="0.3">
      <c r="A53" s="11" t="s">
        <v>104</v>
      </c>
      <c r="B53" s="12" t="s">
        <v>105</v>
      </c>
      <c r="C53" s="13">
        <v>1555654.6315200001</v>
      </c>
      <c r="D53" s="13">
        <f>SUM(D54:D59)</f>
        <v>334568.67</v>
      </c>
      <c r="E53" s="13">
        <v>275973.02824999997</v>
      </c>
      <c r="F53" s="14">
        <f t="shared" si="0"/>
        <v>82.486213742009966</v>
      </c>
    </row>
    <row r="54" spans="1:6" x14ac:dyDescent="0.3">
      <c r="A54" s="11" t="s">
        <v>106</v>
      </c>
      <c r="B54" s="12" t="s">
        <v>107</v>
      </c>
      <c r="C54" s="13">
        <v>360559.20682000002</v>
      </c>
      <c r="D54" s="13">
        <v>83764.3</v>
      </c>
      <c r="E54" s="13">
        <v>64442.992259999999</v>
      </c>
      <c r="F54" s="14">
        <f t="shared" si="0"/>
        <v>76.933720284178335</v>
      </c>
    </row>
    <row r="55" spans="1:6" x14ac:dyDescent="0.3">
      <c r="A55" s="11" t="s">
        <v>108</v>
      </c>
      <c r="B55" s="12" t="s">
        <v>109</v>
      </c>
      <c r="C55" s="13">
        <v>569002.9486</v>
      </c>
      <c r="D55" s="13">
        <v>84056.63</v>
      </c>
      <c r="E55" s="13">
        <v>80789.903890000001</v>
      </c>
      <c r="F55" s="14">
        <f t="shared" si="0"/>
        <v>96.113660385861294</v>
      </c>
    </row>
    <row r="56" spans="1:6" ht="31.5" x14ac:dyDescent="0.3">
      <c r="A56" s="11" t="s">
        <v>110</v>
      </c>
      <c r="B56" s="12" t="s">
        <v>111</v>
      </c>
      <c r="C56" s="13">
        <v>10188</v>
      </c>
      <c r="D56" s="13">
        <v>2502.4299999999998</v>
      </c>
      <c r="E56" s="13">
        <v>1595.5644199999999</v>
      </c>
      <c r="F56" s="14">
        <f t="shared" si="0"/>
        <v>63.760601495346528</v>
      </c>
    </row>
    <row r="57" spans="1:6" x14ac:dyDescent="0.3">
      <c r="A57" s="11" t="s">
        <v>112</v>
      </c>
      <c r="B57" s="12" t="s">
        <v>113</v>
      </c>
      <c r="C57" s="13">
        <v>150670.59258000003</v>
      </c>
      <c r="D57" s="13">
        <v>30816.37</v>
      </c>
      <c r="E57" s="13">
        <v>30816.365170000001</v>
      </c>
      <c r="F57" s="14">
        <f t="shared" si="0"/>
        <v>99.999984326512177</v>
      </c>
    </row>
    <row r="58" spans="1:6" ht="47.25" x14ac:dyDescent="0.3">
      <c r="A58" s="11" t="s">
        <v>114</v>
      </c>
      <c r="B58" s="12" t="s">
        <v>115</v>
      </c>
      <c r="C58" s="13">
        <v>47502.449689999994</v>
      </c>
      <c r="D58" s="13">
        <v>12977.74</v>
      </c>
      <c r="E58" s="13">
        <v>4929.7062300000007</v>
      </c>
      <c r="F58" s="14">
        <f t="shared" si="0"/>
        <v>37.985860635210763</v>
      </c>
    </row>
    <row r="59" spans="1:6" ht="31.5" x14ac:dyDescent="0.3">
      <c r="A59" s="11" t="s">
        <v>116</v>
      </c>
      <c r="B59" s="12" t="s">
        <v>117</v>
      </c>
      <c r="C59" s="13">
        <v>417731.43382999999</v>
      </c>
      <c r="D59" s="13">
        <v>120451.2</v>
      </c>
      <c r="E59" s="13">
        <v>93398.496280000007</v>
      </c>
      <c r="F59" s="14">
        <f t="shared" si="0"/>
        <v>77.540527848622517</v>
      </c>
    </row>
    <row r="60" spans="1:6" x14ac:dyDescent="0.3">
      <c r="A60" s="11" t="s">
        <v>118</v>
      </c>
      <c r="B60" s="12" t="s">
        <v>119</v>
      </c>
      <c r="C60" s="13">
        <v>6502775.3076999998</v>
      </c>
      <c r="D60" s="13">
        <f>SUM(D61:D65)</f>
        <v>1697274.13</v>
      </c>
      <c r="E60" s="13">
        <v>1581160.6333399999</v>
      </c>
      <c r="F60" s="14">
        <f t="shared" si="0"/>
        <v>93.15882481164077</v>
      </c>
    </row>
    <row r="61" spans="1:6" x14ac:dyDescent="0.3">
      <c r="A61" s="11" t="s">
        <v>120</v>
      </c>
      <c r="B61" s="12" t="s">
        <v>121</v>
      </c>
      <c r="C61" s="13">
        <v>32953.1</v>
      </c>
      <c r="D61" s="13">
        <v>6701.3</v>
      </c>
      <c r="E61" s="13">
        <v>5634.88022</v>
      </c>
      <c r="F61" s="14">
        <f t="shared" si="0"/>
        <v>84.086374584035923</v>
      </c>
    </row>
    <row r="62" spans="1:6" x14ac:dyDescent="0.3">
      <c r="A62" s="11" t="s">
        <v>122</v>
      </c>
      <c r="B62" s="12" t="s">
        <v>123</v>
      </c>
      <c r="C62" s="13">
        <v>521069.72849000001</v>
      </c>
      <c r="D62" s="13">
        <v>131958.63</v>
      </c>
      <c r="E62" s="13">
        <v>127639.29108</v>
      </c>
      <c r="F62" s="14">
        <f t="shared" si="0"/>
        <v>96.726747678420111</v>
      </c>
    </row>
    <row r="63" spans="1:6" x14ac:dyDescent="0.3">
      <c r="A63" s="11" t="s">
        <v>124</v>
      </c>
      <c r="B63" s="12" t="s">
        <v>125</v>
      </c>
      <c r="C63" s="13">
        <v>3308141.6575799999</v>
      </c>
      <c r="D63" s="13">
        <v>868786.2</v>
      </c>
      <c r="E63" s="13">
        <v>843091.53443</v>
      </c>
      <c r="F63" s="14">
        <f t="shared" si="0"/>
        <v>97.042463891576546</v>
      </c>
    </row>
    <row r="64" spans="1:6" x14ac:dyDescent="0.3">
      <c r="A64" s="11" t="s">
        <v>126</v>
      </c>
      <c r="B64" s="12" t="s">
        <v>127</v>
      </c>
      <c r="C64" s="13">
        <v>2583380.62163</v>
      </c>
      <c r="D64" s="13">
        <v>678774.7</v>
      </c>
      <c r="E64" s="13">
        <v>594366.52722000005</v>
      </c>
      <c r="F64" s="14">
        <f t="shared" si="0"/>
        <v>87.564625967939008</v>
      </c>
    </row>
    <row r="65" spans="1:6" ht="31.5" x14ac:dyDescent="0.3">
      <c r="A65" s="11" t="s">
        <v>128</v>
      </c>
      <c r="B65" s="12" t="s">
        <v>129</v>
      </c>
      <c r="C65" s="13">
        <v>57230.2</v>
      </c>
      <c r="D65" s="13">
        <v>11053.3</v>
      </c>
      <c r="E65" s="13">
        <v>10428.400390000001</v>
      </c>
      <c r="F65" s="14">
        <f t="shared" si="0"/>
        <v>94.346488288565425</v>
      </c>
    </row>
    <row r="66" spans="1:6" x14ac:dyDescent="0.3">
      <c r="A66" s="11" t="s">
        <v>130</v>
      </c>
      <c r="B66" s="12" t="s">
        <v>131</v>
      </c>
      <c r="C66" s="13">
        <v>423350.13498999999</v>
      </c>
      <c r="D66" s="13">
        <f>SUM(D67:D70)</f>
        <v>56665.13</v>
      </c>
      <c r="E66" s="13">
        <v>38636.4519</v>
      </c>
      <c r="F66" s="14">
        <f t="shared" si="0"/>
        <v>68.183822926021691</v>
      </c>
    </row>
    <row r="67" spans="1:6" x14ac:dyDescent="0.3">
      <c r="A67" s="11" t="s">
        <v>132</v>
      </c>
      <c r="B67" s="12" t="s">
        <v>133</v>
      </c>
      <c r="C67" s="13">
        <v>100</v>
      </c>
      <c r="D67" s="13"/>
      <c r="E67" s="13"/>
      <c r="F67" s="14"/>
    </row>
    <row r="68" spans="1:6" x14ac:dyDescent="0.3">
      <c r="A68" s="11" t="s">
        <v>134</v>
      </c>
      <c r="B68" s="12" t="s">
        <v>135</v>
      </c>
      <c r="C68" s="13">
        <v>259021.79199</v>
      </c>
      <c r="D68" s="13">
        <v>1225.0999999999999</v>
      </c>
      <c r="E68" s="13">
        <v>397.58542</v>
      </c>
      <c r="F68" s="14">
        <f t="shared" si="0"/>
        <v>32.453303403803773</v>
      </c>
    </row>
    <row r="69" spans="1:6" x14ac:dyDescent="0.3">
      <c r="A69" s="11" t="s">
        <v>136</v>
      </c>
      <c r="B69" s="12" t="s">
        <v>137</v>
      </c>
      <c r="C69" s="13">
        <v>143808.476</v>
      </c>
      <c r="D69" s="13">
        <v>50167.33</v>
      </c>
      <c r="E69" s="13">
        <v>34409.70003</v>
      </c>
      <c r="F69" s="14">
        <f t="shared" si="0"/>
        <v>68.589857243748071</v>
      </c>
    </row>
    <row r="70" spans="1:6" ht="31.5" x14ac:dyDescent="0.3">
      <c r="A70" s="11" t="s">
        <v>138</v>
      </c>
      <c r="B70" s="12" t="s">
        <v>139</v>
      </c>
      <c r="C70" s="13">
        <v>20419.866999999998</v>
      </c>
      <c r="D70" s="13">
        <v>5272.7</v>
      </c>
      <c r="E70" s="13">
        <v>3829.1664500000002</v>
      </c>
      <c r="F70" s="14">
        <f t="shared" si="0"/>
        <v>72.622497961196359</v>
      </c>
    </row>
    <row r="71" spans="1:6" ht="19.5" customHeight="1" x14ac:dyDescent="0.3">
      <c r="A71" s="11" t="s">
        <v>140</v>
      </c>
      <c r="B71" s="12" t="s">
        <v>141</v>
      </c>
      <c r="C71" s="13">
        <v>31864.6</v>
      </c>
      <c r="D71" s="13">
        <f>SUM(D72:D72)</f>
        <v>9785.7000000000007</v>
      </c>
      <c r="E71" s="13">
        <v>8394.26</v>
      </c>
      <c r="F71" s="14">
        <f t="shared" ref="F71:F78" si="1">E71/D71*100</f>
        <v>85.780884351655985</v>
      </c>
    </row>
    <row r="72" spans="1:6" x14ac:dyDescent="0.3">
      <c r="A72" s="11" t="s">
        <v>142</v>
      </c>
      <c r="B72" s="12" t="s">
        <v>143</v>
      </c>
      <c r="C72" s="13">
        <v>31864.6</v>
      </c>
      <c r="D72" s="13">
        <v>9785.7000000000007</v>
      </c>
      <c r="E72" s="13">
        <v>8394.26</v>
      </c>
      <c r="F72" s="14">
        <f t="shared" si="1"/>
        <v>85.780884351655985</v>
      </c>
    </row>
    <row r="73" spans="1:6" ht="47.25" x14ac:dyDescent="0.3">
      <c r="A73" s="11" t="s">
        <v>144</v>
      </c>
      <c r="B73" s="12" t="s">
        <v>145</v>
      </c>
      <c r="C73" s="13">
        <v>118200.9</v>
      </c>
      <c r="D73" s="13">
        <f>D74</f>
        <v>2071.64</v>
      </c>
      <c r="E73" s="13">
        <v>2071.6418600000002</v>
      </c>
      <c r="F73" s="14">
        <f t="shared" si="1"/>
        <v>100.0000897839393</v>
      </c>
    </row>
    <row r="74" spans="1:6" ht="31.5" x14ac:dyDescent="0.3">
      <c r="A74" s="11" t="s">
        <v>146</v>
      </c>
      <c r="B74" s="12" t="s">
        <v>147</v>
      </c>
      <c r="C74" s="13">
        <v>118200.9</v>
      </c>
      <c r="D74" s="13">
        <v>2071.64</v>
      </c>
      <c r="E74" s="13">
        <v>2071.6418600000002</v>
      </c>
      <c r="F74" s="14">
        <f t="shared" si="1"/>
        <v>100.0000897839393</v>
      </c>
    </row>
    <row r="75" spans="1:6" ht="63" x14ac:dyDescent="0.3">
      <c r="A75" s="11" t="s">
        <v>148</v>
      </c>
      <c r="B75" s="12" t="s">
        <v>149</v>
      </c>
      <c r="C75" s="13">
        <v>2391796.6</v>
      </c>
      <c r="D75" s="13">
        <f>SUM(D76:D78)</f>
        <v>781538.42999999993</v>
      </c>
      <c r="E75" s="13">
        <v>781534.60077000002</v>
      </c>
      <c r="F75" s="14">
        <f t="shared" si="1"/>
        <v>99.999510039448751</v>
      </c>
    </row>
    <row r="76" spans="1:6" ht="45.75" customHeight="1" x14ac:dyDescent="0.3">
      <c r="A76" s="11" t="s">
        <v>150</v>
      </c>
      <c r="B76" s="12" t="s">
        <v>151</v>
      </c>
      <c r="C76" s="13">
        <v>1737982.3</v>
      </c>
      <c r="D76" s="13">
        <v>579333.6</v>
      </c>
      <c r="E76" s="13">
        <v>579333.6</v>
      </c>
      <c r="F76" s="14">
        <f t="shared" si="1"/>
        <v>100</v>
      </c>
    </row>
    <row r="77" spans="1:6" x14ac:dyDescent="0.3">
      <c r="A77" s="11" t="s">
        <v>152</v>
      </c>
      <c r="B77" s="12" t="s">
        <v>153</v>
      </c>
      <c r="C77" s="13">
        <v>42668.7</v>
      </c>
      <c r="D77" s="13"/>
      <c r="E77" s="13"/>
      <c r="F77" s="14"/>
    </row>
    <row r="78" spans="1:6" ht="32.25" thickBot="1" x14ac:dyDescent="0.35">
      <c r="A78" s="15" t="s">
        <v>154</v>
      </c>
      <c r="B78" s="16" t="s">
        <v>155</v>
      </c>
      <c r="C78" s="17">
        <v>611145.6</v>
      </c>
      <c r="D78" s="17">
        <v>202204.83</v>
      </c>
      <c r="E78" s="17">
        <v>202201.00077000001</v>
      </c>
      <c r="F78" s="18">
        <f t="shared" si="1"/>
        <v>99.998106261853408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dcterms:created xsi:type="dcterms:W3CDTF">2022-04-21T05:57:18Z</dcterms:created>
  <dcterms:modified xsi:type="dcterms:W3CDTF">2022-04-21T05:58:17Z</dcterms:modified>
</cp:coreProperties>
</file>