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Для_Публикаций_на_сайт_Минфина_РА\Отдел бухгалтерского учета и отчетности\2022\Проект закона об исполнении бюджета за 2021 год\"/>
    </mc:Choice>
  </mc:AlternateContent>
  <bookViews>
    <workbookView xWindow="0" yWindow="0" windowWidth="28800" windowHeight="11145"/>
  </bookViews>
  <sheets>
    <sheet name="Доходы" sheetId="8" r:id="rId1"/>
  </sheets>
  <definedNames>
    <definedName name="_xlnm.Print_Titles" localSheetId="0">Доходы!$5:$5</definedName>
    <definedName name="_xlnm.Print_Area" localSheetId="0">Доходы!$A$2:$D$245</definedName>
  </definedNames>
  <calcPr calcId="162913" fullPrecision="0"/>
</workbook>
</file>

<file path=xl/calcChain.xml><?xml version="1.0" encoding="utf-8"?>
<calcChain xmlns="http://schemas.openxmlformats.org/spreadsheetml/2006/main">
  <c r="D205" i="8" l="1"/>
  <c r="D204" i="8" s="1"/>
  <c r="D172" i="8"/>
  <c r="D166" i="8"/>
  <c r="D165" i="8"/>
  <c r="D163" i="8"/>
  <c r="D162" i="8" s="1"/>
  <c r="D160" i="8"/>
  <c r="D159" i="8" s="1"/>
  <c r="D136" i="8"/>
  <c r="D112" i="8"/>
  <c r="D60" i="8"/>
  <c r="D54" i="8"/>
  <c r="D46" i="8"/>
  <c r="D43" i="8"/>
  <c r="D39" i="8"/>
  <c r="D36" i="8"/>
  <c r="D32" i="8"/>
  <c r="D27" i="8"/>
  <c r="D22" i="8"/>
  <c r="D21" i="8" s="1"/>
  <c r="D19" i="8"/>
  <c r="D16" i="8"/>
  <c r="D13" i="8"/>
  <c r="D11" i="8"/>
  <c r="D8" i="8"/>
  <c r="D26" i="8" l="1"/>
  <c r="D7" i="8"/>
  <c r="D6" i="8" s="1"/>
  <c r="D171" i="8"/>
  <c r="D53" i="8"/>
  <c r="D170" i="8" l="1"/>
  <c r="D169" i="8" l="1"/>
  <c r="D52" i="8" l="1"/>
  <c r="D245" i="8" l="1"/>
</calcChain>
</file>

<file path=xl/sharedStrings.xml><?xml version="1.0" encoding="utf-8"?>
<sst xmlns="http://schemas.openxmlformats.org/spreadsheetml/2006/main" count="535" uniqueCount="444">
  <si>
    <t>Исполнено</t>
  </si>
  <si>
    <t>048</t>
  </si>
  <si>
    <t>1 00 00000 00 0000 000</t>
  </si>
  <si>
    <t>1 12 00000 00 0000 000</t>
  </si>
  <si>
    <t>1 12 01000 01 0000 120</t>
  </si>
  <si>
    <t>1 16 00000 00 0000 000</t>
  </si>
  <si>
    <t>1 16 10000 00 0000 140</t>
  </si>
  <si>
    <t>1 03 00000 00 0000 000</t>
  </si>
  <si>
    <t>1 03 02000 01 0000 110</t>
  </si>
  <si>
    <t>1 16 01000 01 0000 140</t>
  </si>
  <si>
    <t>1 01 00000 00 0000 000</t>
  </si>
  <si>
    <t>1 01 01000 00 0000 110</t>
  </si>
  <si>
    <t>1 01 02000 01 0000 110</t>
  </si>
  <si>
    <t>1 05 00000 00 0000 000</t>
  </si>
  <si>
    <t>1 05 03000 01 0000 110</t>
  </si>
  <si>
    <t>1 05 06000 01 0000 110</t>
  </si>
  <si>
    <t>1 06 00000 00 0000 000</t>
  </si>
  <si>
    <t>1 06 02000 02 0000 110</t>
  </si>
  <si>
    <t>1 06 04000 02 0000 110</t>
  </si>
  <si>
    <t>1 07 00000 00 0000 000</t>
  </si>
  <si>
    <t>1 07 04000 01 0000 110</t>
  </si>
  <si>
    <t>1 08 00000 00 0000 000</t>
  </si>
  <si>
    <t>1 08 02020 01 0000 110</t>
  </si>
  <si>
    <t>1 08 07000 01 0000 110</t>
  </si>
  <si>
    <t>1 12 02000 00 0000 120</t>
  </si>
  <si>
    <t>1 13 00000 00 0000 000</t>
  </si>
  <si>
    <t>1 13 01000 00 0000 130</t>
  </si>
  <si>
    <t>1 08 06000 01 0000 110</t>
  </si>
  <si>
    <t>901</t>
  </si>
  <si>
    <t>1 13 02000 00 0000 130</t>
  </si>
  <si>
    <t>1 14 00000 00 0000 000</t>
  </si>
  <si>
    <t>1 14 02000 00 0000 000</t>
  </si>
  <si>
    <t>1 16 07000 00 0000 140</t>
  </si>
  <si>
    <t>1 17 00000 00 0000 000</t>
  </si>
  <si>
    <t>2 00 00000 00 0000 000</t>
  </si>
  <si>
    <t>2 02 00000 00 0000 000</t>
  </si>
  <si>
    <t>2 02 20000 00 0000 150</t>
  </si>
  <si>
    <t>2 02 25114 02 0000 150</t>
  </si>
  <si>
    <t>2 02 25138 02 0000 150</t>
  </si>
  <si>
    <t>2 02 25201 02 0000 150</t>
  </si>
  <si>
    <t>2 02 25202 02 0000 150</t>
  </si>
  <si>
    <t>2 02 25281 02 0000 150</t>
  </si>
  <si>
    <t>2 02 25365 02 0000 150</t>
  </si>
  <si>
    <t>2 02 25423 02 0000 150</t>
  </si>
  <si>
    <t>2 02 25554 02 0000 150</t>
  </si>
  <si>
    <t>2 02 25586 02 0000 150</t>
  </si>
  <si>
    <t>2 02 30000 00 0000 150</t>
  </si>
  <si>
    <t>2 02 35460 02 0000 150</t>
  </si>
  <si>
    <t>2 02 40000 00 0000 150</t>
  </si>
  <si>
    <t>2 02 45161 02 0000 150</t>
  </si>
  <si>
    <t>2 02 45190 02 0000 150</t>
  </si>
  <si>
    <t>2 02 45191 02 0000 150</t>
  </si>
  <si>
    <t>2 02 45192 02 0000 150</t>
  </si>
  <si>
    <t>2 02 45196 02 0000 150</t>
  </si>
  <si>
    <t>2 02 45216 02 0000 150</t>
  </si>
  <si>
    <t>2 02 45468 02 0000 150</t>
  </si>
  <si>
    <t>2 02 49001 02 0000 150</t>
  </si>
  <si>
    <t>2 18 00000 00 0000 000</t>
  </si>
  <si>
    <t>2 18 00000 00 0000 150</t>
  </si>
  <si>
    <t>2 18 00000 02 0000 150</t>
  </si>
  <si>
    <t>2 18 02000 02 0000 150</t>
  </si>
  <si>
    <t>2 18 02010 02 0000 150</t>
  </si>
  <si>
    <t>2 18 02020 02 0000 150</t>
  </si>
  <si>
    <t>2 18 02030 02 0000 150</t>
  </si>
  <si>
    <t>2 19 00000 00 0000 000</t>
  </si>
  <si>
    <t>2 19 00000 02 0000 150</t>
  </si>
  <si>
    <t>2 19 25138 02 0000 150</t>
  </si>
  <si>
    <t>2 19 45830 02 0000 150</t>
  </si>
  <si>
    <t>2 19 45833 02 0000 150</t>
  </si>
  <si>
    <t>2 19 45836 02 0000 150</t>
  </si>
  <si>
    <t>2 19 45843 02 0000 150</t>
  </si>
  <si>
    <t>2 19 90000 02 0000 150</t>
  </si>
  <si>
    <t>2 02 25467 02 0000 150</t>
  </si>
  <si>
    <t>2 02 25517 02 0000 150</t>
  </si>
  <si>
    <t>2 02 25519 02 0000 150</t>
  </si>
  <si>
    <t>2 02 45454 02 0000 150</t>
  </si>
  <si>
    <t>2 18 60010 02 0000 150</t>
  </si>
  <si>
    <t>2 02 25027 02 0000 150</t>
  </si>
  <si>
    <t>2 02 25097 02 0000 150</t>
  </si>
  <si>
    <t>2 02 25169 02 0000 150</t>
  </si>
  <si>
    <t>2 02 25187 02 0000 150</t>
  </si>
  <si>
    <t>2 02 25255 02 0000 150</t>
  </si>
  <si>
    <t>2 02 25256 02 0000 150</t>
  </si>
  <si>
    <t>2 02 25299 02 0000 150</t>
  </si>
  <si>
    <t>2 02 25304 02 0000 150</t>
  </si>
  <si>
    <t>2 02 25481 02 0000 150</t>
  </si>
  <si>
    <t>2 02 25497 02 0000 150</t>
  </si>
  <si>
    <t>2 02 45303 02 0000 150</t>
  </si>
  <si>
    <t>2 18 25304 02 0000 150</t>
  </si>
  <si>
    <t>2 18 25497 02 0000 150</t>
  </si>
  <si>
    <t>2 18 45303 02 0000 150</t>
  </si>
  <si>
    <t>2 19 25304 02 0000 150</t>
  </si>
  <si>
    <t>2 19 25497 02 0000 150</t>
  </si>
  <si>
    <t>2 19 45303 02 0000 150</t>
  </si>
  <si>
    <t>1 11 00000 00 0000 000</t>
  </si>
  <si>
    <t>1 11 03000 00 0000 120</t>
  </si>
  <si>
    <t>1 15 00000 00 0000 000</t>
  </si>
  <si>
    <t>1 15 02000 00 0000 140</t>
  </si>
  <si>
    <t>2 02 25480 02 0000 150</t>
  </si>
  <si>
    <t>2 02 25502 02 0000 150</t>
  </si>
  <si>
    <t>2 02 25508 02 0000 150</t>
  </si>
  <si>
    <t>2 02 25568 02 0000 150</t>
  </si>
  <si>
    <t>2 02 25576 02 0000 150</t>
  </si>
  <si>
    <t>2 02 27576 02 0000 150</t>
  </si>
  <si>
    <t>2 02 45433 02 0000 150</t>
  </si>
  <si>
    <t>2 18 25018 02 0000 150</t>
  </si>
  <si>
    <t>2 19 25018 02 0000 150</t>
  </si>
  <si>
    <t>2 19 25036 02 0000 150</t>
  </si>
  <si>
    <t>2 19 25041 02 0000 150</t>
  </si>
  <si>
    <t>2 19 25044 02 0000 150</t>
  </si>
  <si>
    <t>2 19 25053 02 0000 150</t>
  </si>
  <si>
    <t>2 19 25054 02 0000 150</t>
  </si>
  <si>
    <t>2 19 25438 02 0000 150</t>
  </si>
  <si>
    <t>2 19 25502 02 0000 150</t>
  </si>
  <si>
    <t>2 19 25543 02 0000 150</t>
  </si>
  <si>
    <t>2 19 45480 02 0000 150</t>
  </si>
  <si>
    <t>906</t>
  </si>
  <si>
    <t>1 11 02000 00 0000 120</t>
  </si>
  <si>
    <t>2 02 10000 00 0000 150</t>
  </si>
  <si>
    <t>2 02 15001 02 0000 150</t>
  </si>
  <si>
    <t>2 02 15002 02 0000 150</t>
  </si>
  <si>
    <t>2 02 15009 02 0000 150</t>
  </si>
  <si>
    <t>2 02 15549 02 0000 150</t>
  </si>
  <si>
    <t>2 02 35118 02 0000 150</t>
  </si>
  <si>
    <t>2 02 35120 02 0000 150</t>
  </si>
  <si>
    <t>2 02 35900 02 0000 150</t>
  </si>
  <si>
    <t>2 18 35118 02 0000 150</t>
  </si>
  <si>
    <t>2 19 35118 02 0000 150</t>
  </si>
  <si>
    <t>907</t>
  </si>
  <si>
    <t>1 11 09000 00 0000 120</t>
  </si>
  <si>
    <t>1 16 11000 01 0000 140</t>
  </si>
  <si>
    <t>2 02 25113 02 0000 150</t>
  </si>
  <si>
    <t>2 02 25232 02 0000 150</t>
  </si>
  <si>
    <t>2 02 25243 02 0000 150</t>
  </si>
  <si>
    <t>2 02 25269 02 0000 150</t>
  </si>
  <si>
    <t>2 02 25520 02 0000 150</t>
  </si>
  <si>
    <t>2 02 25555 02 0000 150</t>
  </si>
  <si>
    <t>2 02 27139 02 0000 150</t>
  </si>
  <si>
    <t>2 02 27336 02 0000 150</t>
  </si>
  <si>
    <t>2 02 45390 02 0000 150</t>
  </si>
  <si>
    <t>2 02 45393 02 0000 150</t>
  </si>
  <si>
    <t>2 03 00000 00 0000 000</t>
  </si>
  <si>
    <t>2 03 02000 02 0000 150</t>
  </si>
  <si>
    <t>2 03 02040 02 0000 150</t>
  </si>
  <si>
    <t>2 07 00000 00 0000 000</t>
  </si>
  <si>
    <t>2 07 02000 02 0000 150</t>
  </si>
  <si>
    <t>2 07 02030 02 0000 150</t>
  </si>
  <si>
    <t>2 18 25230 02 0000 150</t>
  </si>
  <si>
    <t>2 18 25232 02 0000 150</t>
  </si>
  <si>
    <t>2 18 25555 02 0000 150</t>
  </si>
  <si>
    <t>2 18 45321 02 0000 150</t>
  </si>
  <si>
    <t>2 19 25110 02 0000 150</t>
  </si>
  <si>
    <t>2 19 25230 02 0000 150</t>
  </si>
  <si>
    <t>2 19 25232 02 0000 150</t>
  </si>
  <si>
    <t>2 19 25555 02 0000 150</t>
  </si>
  <si>
    <t>910</t>
  </si>
  <si>
    <t>2 02 25084 02 0000 150</t>
  </si>
  <si>
    <t>2 02 25086 02 0000 150</t>
  </si>
  <si>
    <t>2 02 25302 02 0000 150</t>
  </si>
  <si>
    <t>2 02 25404 02 0000 150</t>
  </si>
  <si>
    <t>2 02 25462 02 0000 150</t>
  </si>
  <si>
    <t>2 02 35135 02 0000 150</t>
  </si>
  <si>
    <t>2 02 35137 02 0000 150</t>
  </si>
  <si>
    <t>2 02 35176 02 0000 150</t>
  </si>
  <si>
    <t>2 02 35220 02 0000 150</t>
  </si>
  <si>
    <t>2 02 35240 02 0000 150</t>
  </si>
  <si>
    <t>2 02 35250 02 0000 150</t>
  </si>
  <si>
    <t>2 02 35260 02 0000 150</t>
  </si>
  <si>
    <t>2 02 35270 02 0000 150</t>
  </si>
  <si>
    <t>2 02 35280 02 0000 150</t>
  </si>
  <si>
    <t>2 02 35290 02 0000 150</t>
  </si>
  <si>
    <t>2 02 35380 02 0000 150</t>
  </si>
  <si>
    <t>2 02 35573 02 0000 150</t>
  </si>
  <si>
    <t>2 02 49999 02 0000 150</t>
  </si>
  <si>
    <t>2 04 00000 00 0000 000</t>
  </si>
  <si>
    <t>2 04 02000 02 0000 150</t>
  </si>
  <si>
    <t>2 04 02010 02 0000 150</t>
  </si>
  <si>
    <t>2 19 25404 02 0000 150</t>
  </si>
  <si>
    <t>2 19 25462 02 0000 150</t>
  </si>
  <si>
    <t>2 19 35250 02 0000 150</t>
  </si>
  <si>
    <t>2 19 35260 02 0000 150</t>
  </si>
  <si>
    <t>2 19 35290 02 0000 150</t>
  </si>
  <si>
    <t>2 19 35380 02 0000 150</t>
  </si>
  <si>
    <t>2 19 45852 02 0000 150</t>
  </si>
  <si>
    <t>913</t>
  </si>
  <si>
    <t>2 02 25081 02 0000 150</t>
  </si>
  <si>
    <t>2 02 25228 02 0000 150</t>
  </si>
  <si>
    <t>2 02 25229 02 0000 150</t>
  </si>
  <si>
    <t>2 19 25495 02 0000 150</t>
  </si>
  <si>
    <t>915</t>
  </si>
  <si>
    <t>2 02 29001 02 0000 150</t>
  </si>
  <si>
    <t>2 02 45141 02 0000 150</t>
  </si>
  <si>
    <t>2 02 45142 02 0000 150</t>
  </si>
  <si>
    <t>1 12 04000 00 0000 120</t>
  </si>
  <si>
    <t>1 15 07000 01 0000 140</t>
  </si>
  <si>
    <t>2 02 35128 02 0000 150</t>
  </si>
  <si>
    <t>2 02 35129 02 0000 150</t>
  </si>
  <si>
    <t>2 02 35429 02 0000 150</t>
  </si>
  <si>
    <t>2 02 35430 02 0000 150</t>
  </si>
  <si>
    <t>2 02 35431 02 0000 150</t>
  </si>
  <si>
    <t>2 02 35432 02 0000 150</t>
  </si>
  <si>
    <t>2 02 45398 02 0000 150</t>
  </si>
  <si>
    <t>2 19 35129 02 0000 150</t>
  </si>
  <si>
    <t>2 02 25515 02 0000 150</t>
  </si>
  <si>
    <t>2 02 25516 02 0000 150</t>
  </si>
  <si>
    <t>2 19 25516 02 0000 150</t>
  </si>
  <si>
    <t>2 02 25589 02 0000 150</t>
  </si>
  <si>
    <t>928</t>
  </si>
  <si>
    <t>1 11 05000 00 0000 120</t>
  </si>
  <si>
    <t>1 14 06000 00 0000 430</t>
  </si>
  <si>
    <t>1 14 13020 02 0000 410</t>
  </si>
  <si>
    <t>2 02 25028 02 0000 150</t>
  </si>
  <si>
    <t>2 02 25082 02 0000 150</t>
  </si>
  <si>
    <t>2 02 25527 02 0000 150</t>
  </si>
  <si>
    <t>2 02 35469 02 0000 150</t>
  </si>
  <si>
    <t>2 02 45321 02 0000 150</t>
  </si>
  <si>
    <t>2 02 45593 02 0000 150</t>
  </si>
  <si>
    <t>2 19 25082 02 0000 150</t>
  </si>
  <si>
    <t>2 19 25527 02 0000 150</t>
  </si>
  <si>
    <t>Приложение 1</t>
  </si>
  <si>
    <t>НАЛОГОВЫЕ И НЕНАЛОГОВЫЕ ДОХОДЫ</t>
  </si>
  <si>
    <t>ПЛАТЕЖИ ПРИ ПОЛЬЗОВАНИИ ПРИРОДНЫМИ РЕСУРСАМИ</t>
  </si>
  <si>
    <t>Плата за негативное воздействие на окружающую среду</t>
  </si>
  <si>
    <t>ШТРАФЫ, САНКЦИИ, ВОЗМЕЩЕНИЕ УЩЕРБА</t>
  </si>
  <si>
    <t>Платежи в целях возмещения причиненного ущерба (убытков)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</si>
  <si>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</si>
  <si>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</si>
  <si>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Административные штрафы, установленные Кодексом Российской Федерации об административных правонарушениях</t>
  </si>
  <si>
    <t>НАЛОГИ НА ПРИБЫЛЬ, ДОХОДЫ</t>
  </si>
  <si>
    <t>Налог на прибыль организаций</t>
  </si>
  <si>
    <t>Налог на доходы физических лиц</t>
  </si>
  <si>
    <t>НАЛОГИ НА СОВОКУПНЫЙ ДОХОД</t>
  </si>
  <si>
    <t>Единый сельскохозяйственный налог</t>
  </si>
  <si>
    <t>Налог на профессиональный доход</t>
  </si>
  <si>
    <t>НАЛОГИ НА ИМУЩЕСТВО</t>
  </si>
  <si>
    <t>Налог на имущество организаций</t>
  </si>
  <si>
    <t>Транспортный налог</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</si>
  <si>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</si>
  <si>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</si>
  <si>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ГОСУДАРСТВЕННАЯ ПОШЛИНА</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</si>
  <si>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</si>
  <si>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государственную регистрацию, а также за совершение прочих юридически значимых действий</t>
  </si>
  <si>
    <t>ЗАДОЛЖЕННОСТЬ И ПЕРЕРАСЧЕТЫ ПО ОТМЕНЕННЫМ НАЛОГАМ, СБОРАМ И ИНЫМ ОБЯЗАТЕЛЬНЫМ ПЛАТЕЖАМ</t>
  </si>
  <si>
    <t>Платежи при пользовании недрами</t>
  </si>
  <si>
    <t>ДОХОДЫ ОТ ОКАЗАНИЯ ПЛАТНЫХ УСЛУГ И КОМПЕНСАЦИИ ЗАТРАТ ГОСУДАРСТВА</t>
  </si>
  <si>
    <t>Доходы от оказания платных услуг (работ)</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</si>
  <si>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</si>
  <si>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компенсации затрат государства</t>
  </si>
  <si>
    <t>ДОХОДЫ ОТ ПРОДАЖИ МАТЕРИАЛЬНЫХ И НЕМАТЕРИАЛЬНЫХ АКТИВОВ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</si>
  <si>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</si>
  <si>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</si>
  <si>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</si>
  <si>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</si>
  <si>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</si>
  <si>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</si>
  <si>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</si>
  <si>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</si>
  <si>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</si>
  <si>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</si>
  <si>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</si>
  <si>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</si>
  <si>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Иные межбюджетные трансферты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</si>
  <si>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</si>
  <si>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</si>
  <si>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</si>
  <si>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</si>
  <si>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</si>
  <si>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</si>
  <si>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</si>
  <si>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</si>
  <si>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</si>
  <si>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</si>
  <si>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</si>
  <si>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</si>
  <si>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</si>
  <si>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</si>
  <si>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</si>
  <si>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</si>
  <si>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</si>
  <si>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</si>
  <si>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</si>
  <si>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</si>
  <si>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</si>
  <si>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</si>
  <si>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</si>
  <si>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</si>
  <si>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</si>
  <si>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создание модельных муниципальных библиотек</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</si>
  <si>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</si>
  <si>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</si>
  <si>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</si>
  <si>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</si>
  <si>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</si>
  <si>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</si>
  <si>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</si>
  <si>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</si>
  <si>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обеспечению жильем молодых семей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</si>
  <si>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</si>
  <si>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</si>
  <si>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</si>
  <si>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</si>
  <si>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</si>
  <si>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</si>
  <si>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</si>
  <si>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</si>
  <si>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</si>
  <si>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</si>
  <si>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</si>
  <si>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</si>
  <si>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</si>
  <si>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</si>
  <si>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</si>
  <si>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</si>
  <si>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</si>
  <si>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</si>
  <si>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</si>
  <si>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</si>
  <si>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возмещение части затрат по наращиванию маточного поголовья овец и коз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</si>
  <si>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</si>
  <si>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</si>
  <si>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</si>
  <si>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</si>
  <si>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</si>
  <si>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иных межбюджетных трансфертов на создание системы поддержки фермеров и развитие сельской кооперации из бюджетов субъектов Российской Федерации</t>
  </si>
  <si>
    <t>Доходы от размещения средств бюджетов</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</si>
  <si>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</si>
  <si>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</si>
  <si>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поддержку мер по обеспечению сбалансированности бюджетов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</si>
  <si>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</si>
  <si>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</si>
  <si>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</si>
  <si>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</si>
  <si>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</si>
  <si>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Единая субвенция бюджетам субъектов Российской Федерации и бюджету г. Байконура</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</si>
  <si>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</si>
  <si>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</si>
  <si>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</si>
  <si>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уплачиваемые в целях возмещения вреда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</si>
  <si>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</si>
  <si>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закупку контейнеров для раздельного накопления твердых коммунальных отходов</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</si>
  <si>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</si>
  <si>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</si>
  <si>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</si>
  <si>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</si>
  <si>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</si>
  <si>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</si>
  <si>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</si>
  <si>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</si>
  <si>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</si>
  <si>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Доходы бюджетов субъектов Российской Федерации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муниципальных образований</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</si>
  <si>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</si>
  <si>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</si>
  <si>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образований</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</si>
  <si>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</si>
  <si>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</si>
  <si>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</si>
  <si>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субъектов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</si>
  <si>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</si>
  <si>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</si>
  <si>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</si>
  <si>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</si>
  <si>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</si>
  <si>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</si>
  <si>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</si>
  <si>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</si>
  <si>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осуществление ежемесячной выплаты в связи с рождением (усыновлением) первого ребенка</t>
  </si>
  <si>
    <t>Прочие межбюджетные трансферты, передаваемые бюджетам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</si>
  <si>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</si>
  <si>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</si>
  <si>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</si>
  <si>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</si>
  <si>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</si>
  <si>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</si>
  <si>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</si>
  <si>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</si>
  <si>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</si>
  <si>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</si>
  <si>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</si>
  <si>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</si>
  <si>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</si>
  <si>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Плата за использование лесов</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</si>
  <si>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</si>
  <si>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</si>
  <si>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</si>
  <si>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</si>
  <si>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Возврат остатков субвенций на осуществление отдельных полномочий в области лесных отношений из бюджетов субъектов Российской Федерации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</si>
  <si>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</si>
  <si>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</si>
  <si>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</si>
  <si>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</si>
  <si>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</si>
  <si>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</si>
  <si>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Доходы от приватизации имущества, находящегося в собственности субъектов Российской Федерации, в части приватизации нефинансовых активов имущества казны</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</si>
  <si>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</si>
  <si>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</si>
  <si>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</si>
  <si>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</si>
  <si>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</si>
  <si>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</si>
  <si>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государственную поддержку малого и среднего предпринимательства из бюджетов субъектов Российской Федерации</t>
  </si>
  <si>
    <t>Поступление доходов в республиканский бюджет Республики Алтай в 2021 году</t>
  </si>
  <si>
    <t>Код адми-нистратора</t>
  </si>
  <si>
    <t>Код дохода</t>
  </si>
  <si>
    <t>Наименование</t>
  </si>
  <si>
    <t>000</t>
  </si>
  <si>
    <t>НАЛОГОВЫЕ ДОХОДЫ</t>
  </si>
  <si>
    <t xml:space="preserve">1 09 00000 00 0000 000 </t>
  </si>
  <si>
    <t>НЕНАЛОГОВЫЕ ДОХОДЫ</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</si>
  <si>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</si>
  <si>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2 02 15844 02 000 150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</si>
  <si>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</si>
  <si>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</si>
  <si>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</si>
  <si>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</si>
  <si>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</si>
  <si>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 xml:space="preserve">Субсидии бюджетам субъектов Российской Федерации на строительство и реконструкцию (модернизацию) объектов питьевого водоснабжения </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</si>
  <si>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</si>
  <si>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</si>
  <si>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</si>
  <si>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 xml:space="preserve">Субвенции  бюджетам бюджетной системы Российской Федерации </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</si>
  <si>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</si>
  <si>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</si>
  <si>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</si>
  <si>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</si>
  <si>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</si>
  <si>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</si>
  <si>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</si>
  <si>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</si>
  <si>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Субвенции бюджетам субъектов Российской Федерации  на увеличение площади лесовосстановления </t>
  </si>
  <si>
    <t xml:space="preserve">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t>
  </si>
  <si>
    <t xml:space="preserve">Субвенции бюджетам субъектов Российской Федерации на формирование запаса лесных семян для лесовосстановления </t>
  </si>
  <si>
    <t xml:space="preserve">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</si>
  <si>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</si>
  <si>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 </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</si>
  <si>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</si>
  <si>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</si>
  <si>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</si>
  <si>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</si>
  <si>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</si>
  <si>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</si>
  <si>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</si>
  <si>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2  19 45321 02 0000 150</t>
  </si>
  <si>
    <t>ВСЕГО ДОХОДОВ</t>
  </si>
  <si>
    <t xml:space="preserve">
к Закону Республики Алтай
«Об исполнении республиканского бюджета
Республики Алтай за 2021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</si>
</sst>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dd\.mm\.yyyy"/>
    <numFmt numFmtId="165" formatCode="#,##0.00_ ;\-#,##0.00"/>
    <numFmt numFmtId="166" formatCode="#,##0.0"/>
    <numFmt numFmtId="167" formatCode="_-* #,##0.0\ _₽_-;\-* #,##0.0\ _₽_-;_-* &quot;-&quot;??\ _₽_-;_-@_-"/>
    <numFmt numFmtId="168" formatCode="_-* #,##0.00_р_._-;\-* #,##0.00_р_._-;_-* &quot;-&quot;??_р_._-;_-@_-"/>
    <numFmt numFmtId="169" formatCode="#,##0.0_ ;[Red]\-#,##0.0\ "/>
    <numFmt numFmtId="170" formatCode="#,##0.00_ ;[Red]\-#,##0.00\ "/>
  </numFmts>
  <fonts count="26" x14ac:knownFonts="1">
    <font>
      <sz val="11"/>
      <name val="Calibri"/>
      <family val="2"/>
      <scheme val="minor"/>
    </font>
    <font>
      <sz val="11"/>
      <color theme="1"/>
      <name val="Calibri"/>
      <family val="2"/>
      <charset val="204"/>
      <scheme val="minor"/>
    </font>
    <font>
      <sz val="10"/>
      <color rgb="FF000000"/>
      <name val="Arial Cyr"/>
    </font>
    <font>
      <b/>
      <sz val="11"/>
      <color rgb="FF000000"/>
      <name val="Arial Cyr"/>
    </font>
    <font>
      <sz val="8"/>
      <color rgb="FF000000"/>
      <name val="Arial Cyr"/>
    </font>
    <font>
      <sz val="12"/>
      <color rgb="FF000000"/>
      <name val="Times New Roman"/>
      <family val="1"/>
      <charset val="204"/>
    </font>
    <font>
      <b/>
      <sz val="10"/>
      <color rgb="FF000000"/>
      <name val="Arial Cyr"/>
    </font>
    <font>
      <sz val="11"/>
      <color rgb="FF000000"/>
      <name val="Calibri"/>
      <family val="2"/>
      <charset val="204"/>
      <scheme val="minor"/>
    </font>
    <font>
      <sz val="9"/>
      <color rgb="FF000000"/>
      <name val="Arial Cyr"/>
    </font>
    <font>
      <sz val="8"/>
      <color rgb="FF000000"/>
      <name val="Arial"/>
      <family val="2"/>
      <charset val="204"/>
    </font>
    <font>
      <sz val="6"/>
      <color rgb="FF000000"/>
      <name val="Arial Cyr"/>
    </font>
    <font>
      <sz val="11"/>
      <color rgb="FF000000"/>
      <name val="Calibri"/>
      <family val="2"/>
      <charset val="204"/>
      <scheme val="minor"/>
    </font>
    <font>
      <sz val="10"/>
      <color rgb="FF000000"/>
      <name val="Arial"/>
      <family val="2"/>
      <charset val="204"/>
    </font>
    <font>
      <sz val="11"/>
      <name val="Calibri"/>
      <family val="2"/>
      <scheme val="minor"/>
    </font>
    <font>
      <sz val="10"/>
      <color rgb="FF000000"/>
      <name val="Times New Roman"/>
      <family val="1"/>
      <charset val="204"/>
    </font>
    <font>
      <b/>
      <sz val="12"/>
      <color rgb="FF000000"/>
      <name val="Times New Roman"/>
      <family val="1"/>
      <charset val="204"/>
    </font>
    <font>
      <sz val="12"/>
      <name val="Times New Roman"/>
      <family val="1"/>
      <charset val="204"/>
    </font>
    <font>
      <sz val="10"/>
      <name val="Arial Cyr"/>
      <charset val="204"/>
    </font>
    <font>
      <sz val="12"/>
      <color theme="1"/>
      <name val="Times New Roman"/>
      <family val="1"/>
      <charset val="204"/>
    </font>
    <font>
      <sz val="10"/>
      <color rgb="FF000000"/>
      <name val="Times New Roman"/>
      <family val="1"/>
      <charset val="204"/>
    </font>
    <font>
      <sz val="11"/>
      <color rgb="FF000000"/>
      <name val="Times New Roman"/>
      <family val="1"/>
      <charset val="204"/>
    </font>
    <font>
      <b/>
      <sz val="14"/>
      <name val="Times New Roman"/>
      <family val="1"/>
      <charset val="204"/>
    </font>
    <font>
      <sz val="11"/>
      <color indexed="8"/>
      <name val="Calibri"/>
      <family val="2"/>
      <charset val="204"/>
    </font>
    <font>
      <sz val="14"/>
      <name val="Times New Roman"/>
      <family val="1"/>
      <charset val="204"/>
    </font>
    <font>
      <b/>
      <sz val="12"/>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4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rgb="FFD9D9D9"/>
      </left>
      <right style="thin">
        <color rgb="FFD9D9D9"/>
      </right>
      <top/>
      <bottom style="thin">
        <color rgb="FFD9D9D9"/>
      </bottom>
      <diagonal/>
    </border>
    <border>
      <left style="thin">
        <color rgb="FFBFBFBF"/>
      </left>
      <right style="thin">
        <color rgb="FFD9D9D9"/>
      </right>
      <top/>
      <bottom style="thin">
        <color rgb="FFD9D9D9"/>
      </bottom>
      <diagonal/>
    </border>
    <border>
      <left style="thin">
        <color rgb="FFD9D9D9"/>
      </left>
      <right style="thin">
        <color rgb="FFBFBFBF"/>
      </right>
      <top/>
      <bottom style="thin">
        <color rgb="FFD9D9D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56">
    <xf numFmtId="0" fontId="0" fillId="0" borderId="0"/>
    <xf numFmtId="0" fontId="2" fillId="0" borderId="1"/>
    <xf numFmtId="0" fontId="3" fillId="0" borderId="1">
      <alignment horizontal="center"/>
    </xf>
    <xf numFmtId="0" fontId="4" fillId="0" borderId="2">
      <alignment horizontal="center"/>
    </xf>
    <xf numFmtId="0" fontId="5" fillId="0" borderId="1">
      <alignment horizontal="right"/>
    </xf>
    <xf numFmtId="0" fontId="3" fillId="0" borderId="1"/>
    <xf numFmtId="0" fontId="6" fillId="0" borderId="1"/>
    <xf numFmtId="0" fontId="6" fillId="0" borderId="3"/>
    <xf numFmtId="0" fontId="4" fillId="0" borderId="4">
      <alignment horizontal="center"/>
    </xf>
    <xf numFmtId="0" fontId="5" fillId="0" borderId="5">
      <alignment horizontal="right"/>
    </xf>
    <xf numFmtId="0" fontId="4" fillId="0" borderId="1"/>
    <xf numFmtId="0" fontId="4" fillId="0" borderId="6">
      <alignment horizontal="right"/>
    </xf>
    <xf numFmtId="49" fontId="4" fillId="0" borderId="7">
      <alignment horizontal="center"/>
    </xf>
    <xf numFmtId="0" fontId="5" fillId="0" borderId="8">
      <alignment horizontal="right"/>
    </xf>
    <xf numFmtId="0" fontId="7" fillId="0" borderId="1"/>
    <xf numFmtId="164" fontId="4" fillId="0" borderId="9">
      <alignment horizontal="center"/>
    </xf>
    <xf numFmtId="0" fontId="4" fillId="0" borderId="1">
      <alignment horizontal="left"/>
    </xf>
    <xf numFmtId="49" fontId="4" fillId="0" borderId="1"/>
    <xf numFmtId="49" fontId="4" fillId="0" borderId="6">
      <alignment horizontal="right" vertical="center"/>
    </xf>
    <xf numFmtId="49" fontId="4" fillId="0" borderId="9">
      <alignment horizontal="center" vertical="center"/>
    </xf>
    <xf numFmtId="0" fontId="4" fillId="0" borderId="2">
      <alignment horizontal="left" wrapText="1"/>
    </xf>
    <xf numFmtId="49" fontId="4" fillId="0" borderId="9">
      <alignment horizontal="center"/>
    </xf>
    <xf numFmtId="0" fontId="4" fillId="0" borderId="10">
      <alignment horizontal="left" wrapText="1"/>
    </xf>
    <xf numFmtId="49" fontId="4" fillId="0" borderId="6">
      <alignment horizontal="right"/>
    </xf>
    <xf numFmtId="0" fontId="4" fillId="0" borderId="11">
      <alignment horizontal="left"/>
    </xf>
    <xf numFmtId="49" fontId="4" fillId="0" borderId="11"/>
    <xf numFmtId="49" fontId="4" fillId="0" borderId="6"/>
    <xf numFmtId="49" fontId="4" fillId="0" borderId="12">
      <alignment horizontal="center"/>
    </xf>
    <xf numFmtId="0" fontId="3" fillId="0" borderId="2">
      <alignment horizontal="center"/>
    </xf>
    <xf numFmtId="0" fontId="4" fillId="0" borderId="13">
      <alignment horizontal="center" vertical="top" wrapText="1"/>
    </xf>
    <xf numFmtId="49" fontId="4" fillId="0" borderId="13">
      <alignment horizontal="center" vertical="top" wrapText="1"/>
    </xf>
    <xf numFmtId="0" fontId="2" fillId="0" borderId="14"/>
    <xf numFmtId="0" fontId="2" fillId="0" borderId="5"/>
    <xf numFmtId="0" fontId="4" fillId="0" borderId="13">
      <alignment horizontal="center" vertical="center"/>
    </xf>
    <xf numFmtId="0" fontId="4" fillId="0" borderId="4">
      <alignment horizontal="center" vertical="center"/>
    </xf>
    <xf numFmtId="49" fontId="4" fillId="0" borderId="4">
      <alignment horizontal="center" vertical="center"/>
    </xf>
    <xf numFmtId="0" fontId="4" fillId="0" borderId="15">
      <alignment horizontal="left" wrapText="1"/>
    </xf>
    <xf numFmtId="49" fontId="4" fillId="0" borderId="16">
      <alignment horizontal="center" wrapText="1"/>
    </xf>
    <xf numFmtId="49" fontId="4" fillId="0" borderId="17">
      <alignment horizontal="center"/>
    </xf>
    <xf numFmtId="4" fontId="4" fillId="0" borderId="17">
      <alignment horizontal="right" shrinkToFit="1"/>
    </xf>
    <xf numFmtId="0" fontId="4" fillId="0" borderId="18">
      <alignment horizontal="left" wrapText="1"/>
    </xf>
    <xf numFmtId="49" fontId="4" fillId="0" borderId="19">
      <alignment horizontal="center" shrinkToFit="1"/>
    </xf>
    <xf numFmtId="49" fontId="4" fillId="0" borderId="20">
      <alignment horizontal="center"/>
    </xf>
    <xf numFmtId="4" fontId="4" fillId="0" borderId="20">
      <alignment horizontal="right" shrinkToFit="1"/>
    </xf>
    <xf numFmtId="0" fontId="4" fillId="0" borderId="21">
      <alignment horizontal="left" wrapText="1" indent="2"/>
    </xf>
    <xf numFmtId="49" fontId="4" fillId="0" borderId="22">
      <alignment horizontal="center" shrinkToFit="1"/>
    </xf>
    <xf numFmtId="49" fontId="4" fillId="0" borderId="23">
      <alignment horizontal="center"/>
    </xf>
    <xf numFmtId="4" fontId="4" fillId="0" borderId="23">
      <alignment horizontal="right" shrinkToFit="1"/>
    </xf>
    <xf numFmtId="49" fontId="4" fillId="0" borderId="1">
      <alignment horizontal="right"/>
    </xf>
    <xf numFmtId="0" fontId="3" fillId="0" borderId="5">
      <alignment horizontal="center"/>
    </xf>
    <xf numFmtId="0" fontId="4" fillId="0" borderId="4">
      <alignment horizontal="center" vertical="center" shrinkToFit="1"/>
    </xf>
    <xf numFmtId="49" fontId="4" fillId="0" borderId="4">
      <alignment horizontal="center" vertical="center" shrinkToFit="1"/>
    </xf>
    <xf numFmtId="49" fontId="2" fillId="0" borderId="5"/>
    <xf numFmtId="0" fontId="4" fillId="0" borderId="16">
      <alignment horizontal="center" shrinkToFit="1"/>
    </xf>
    <xf numFmtId="4" fontId="4" fillId="0" borderId="24">
      <alignment horizontal="right" shrinkToFit="1"/>
    </xf>
    <xf numFmtId="49" fontId="2" fillId="0" borderId="8"/>
    <xf numFmtId="0" fontId="4" fillId="0" borderId="19">
      <alignment horizontal="center" shrinkToFit="1"/>
    </xf>
    <xf numFmtId="165" fontId="4" fillId="0" borderId="20">
      <alignment horizontal="right" shrinkToFit="1"/>
    </xf>
    <xf numFmtId="165" fontId="4" fillId="0" borderId="25">
      <alignment horizontal="right" shrinkToFit="1"/>
    </xf>
    <xf numFmtId="0" fontId="4" fillId="0" borderId="26">
      <alignment horizontal="left" wrapText="1"/>
    </xf>
    <xf numFmtId="49" fontId="4" fillId="0" borderId="22">
      <alignment horizontal="center" wrapText="1"/>
    </xf>
    <xf numFmtId="49" fontId="4" fillId="0" borderId="23">
      <alignment horizontal="center" wrapText="1"/>
    </xf>
    <xf numFmtId="4" fontId="4" fillId="0" borderId="23">
      <alignment horizontal="right" wrapText="1"/>
    </xf>
    <xf numFmtId="4" fontId="4" fillId="0" borderId="21">
      <alignment horizontal="right" wrapText="1"/>
    </xf>
    <xf numFmtId="0" fontId="2" fillId="0" borderId="8">
      <alignment wrapText="1"/>
    </xf>
    <xf numFmtId="0" fontId="4" fillId="0" borderId="27">
      <alignment horizontal="left" wrapText="1"/>
    </xf>
    <xf numFmtId="49" fontId="4" fillId="0" borderId="28">
      <alignment horizontal="center" shrinkToFit="1"/>
    </xf>
    <xf numFmtId="49" fontId="4" fillId="0" borderId="29">
      <alignment horizontal="center"/>
    </xf>
    <xf numFmtId="4" fontId="4" fillId="0" borderId="29">
      <alignment horizontal="right" shrinkToFit="1"/>
    </xf>
    <xf numFmtId="49" fontId="4" fillId="0" borderId="30">
      <alignment horizontal="center"/>
    </xf>
    <xf numFmtId="0" fontId="2" fillId="0" borderId="8"/>
    <xf numFmtId="0" fontId="7" fillId="0" borderId="11"/>
    <xf numFmtId="0" fontId="7" fillId="0" borderId="31"/>
    <xf numFmtId="0" fontId="4" fillId="0" borderId="1">
      <alignment wrapText="1"/>
    </xf>
    <xf numFmtId="49" fontId="4" fillId="0" borderId="1">
      <alignment wrapText="1"/>
    </xf>
    <xf numFmtId="49" fontId="4" fillId="0" borderId="1">
      <alignment horizontal="center"/>
    </xf>
    <xf numFmtId="49" fontId="8" fillId="0" borderId="1"/>
    <xf numFmtId="0" fontId="4" fillId="0" borderId="2">
      <alignment horizontal="left"/>
    </xf>
    <xf numFmtId="49" fontId="4" fillId="0" borderId="2">
      <alignment horizontal="left"/>
    </xf>
    <xf numFmtId="0" fontId="4" fillId="0" borderId="2">
      <alignment horizontal="center" shrinkToFit="1"/>
    </xf>
    <xf numFmtId="49" fontId="4" fillId="0" borderId="2">
      <alignment horizontal="center" vertical="center" shrinkToFit="1"/>
    </xf>
    <xf numFmtId="49" fontId="2" fillId="0" borderId="2">
      <alignment shrinkToFit="1"/>
    </xf>
    <xf numFmtId="49" fontId="4" fillId="0" borderId="2">
      <alignment horizontal="right"/>
    </xf>
    <xf numFmtId="0" fontId="4" fillId="0" borderId="16">
      <alignment horizontal="center" vertical="center" shrinkToFit="1"/>
    </xf>
    <xf numFmtId="49" fontId="4" fillId="0" borderId="17">
      <alignment horizontal="center" vertical="center"/>
    </xf>
    <xf numFmtId="0" fontId="4" fillId="0" borderId="15">
      <alignment horizontal="left" wrapText="1" indent="2"/>
    </xf>
    <xf numFmtId="0" fontId="4" fillId="0" borderId="32">
      <alignment horizontal="center" vertical="center" shrinkToFit="1"/>
    </xf>
    <xf numFmtId="49" fontId="4" fillId="0" borderId="13">
      <alignment horizontal="center" vertical="center"/>
    </xf>
    <xf numFmtId="165" fontId="4" fillId="0" borderId="13">
      <alignment horizontal="right" vertical="center" shrinkToFit="1"/>
    </xf>
    <xf numFmtId="165" fontId="4" fillId="0" borderId="27">
      <alignment horizontal="right" vertical="center" shrinkToFit="1"/>
    </xf>
    <xf numFmtId="0" fontId="4" fillId="0" borderId="33">
      <alignment horizontal="left" wrapText="1"/>
    </xf>
    <xf numFmtId="4" fontId="4" fillId="0" borderId="13">
      <alignment horizontal="right" shrinkToFit="1"/>
    </xf>
    <xf numFmtId="4" fontId="4" fillId="0" borderId="27">
      <alignment horizontal="right" shrinkToFit="1"/>
    </xf>
    <xf numFmtId="0" fontId="4" fillId="0" borderId="18">
      <alignment horizontal="left" wrapText="1" indent="2"/>
    </xf>
    <xf numFmtId="0" fontId="9" fillId="0" borderId="27">
      <alignment wrapText="1"/>
    </xf>
    <xf numFmtId="0" fontId="9" fillId="0" borderId="27"/>
    <xf numFmtId="0" fontId="9" fillId="2" borderId="27">
      <alignment wrapText="1"/>
    </xf>
    <xf numFmtId="0" fontId="4" fillId="2" borderId="26">
      <alignment horizontal="left" wrapText="1"/>
    </xf>
    <xf numFmtId="49" fontId="4" fillId="0" borderId="27">
      <alignment horizontal="center" shrinkToFit="1"/>
    </xf>
    <xf numFmtId="49" fontId="4" fillId="0" borderId="13">
      <alignment horizontal="center" vertical="center" shrinkToFit="1"/>
    </xf>
    <xf numFmtId="0" fontId="2" fillId="0" borderId="11">
      <alignment horizontal="left"/>
    </xf>
    <xf numFmtId="0" fontId="2" fillId="0" borderId="31">
      <alignment horizontal="left" wrapText="1"/>
    </xf>
    <xf numFmtId="0" fontId="2" fillId="0" borderId="31">
      <alignment horizontal="left"/>
    </xf>
    <xf numFmtId="0" fontId="4" fillId="0" borderId="31"/>
    <xf numFmtId="49" fontId="2" fillId="0" borderId="31"/>
    <xf numFmtId="0" fontId="2" fillId="0" borderId="1">
      <alignment horizontal="left"/>
    </xf>
    <xf numFmtId="0" fontId="2" fillId="0" borderId="1">
      <alignment horizontal="left" wrapText="1"/>
    </xf>
    <xf numFmtId="49" fontId="2" fillId="0" borderId="1"/>
    <xf numFmtId="0" fontId="4" fillId="0" borderId="1">
      <alignment horizontal="center" wrapText="1"/>
    </xf>
    <xf numFmtId="0" fontId="4" fillId="0" borderId="2">
      <alignment horizontal="center" wrapText="1"/>
    </xf>
    <xf numFmtId="0" fontId="10" fillId="0" borderId="1">
      <alignment horizontal="center"/>
    </xf>
    <xf numFmtId="0" fontId="10" fillId="0" borderId="11">
      <alignment horizontal="center"/>
    </xf>
    <xf numFmtId="0" fontId="2" fillId="0" borderId="1">
      <alignment horizontal="center"/>
    </xf>
    <xf numFmtId="0" fontId="8" fillId="0" borderId="1">
      <alignment horizontal="left"/>
    </xf>
    <xf numFmtId="49" fontId="4" fillId="0" borderId="1">
      <alignment horizontal="left"/>
    </xf>
    <xf numFmtId="49" fontId="4" fillId="0" borderId="1">
      <alignment horizontal="center" wrapText="1"/>
    </xf>
    <xf numFmtId="0" fontId="4" fillId="0" borderId="1">
      <alignment horizontal="center"/>
    </xf>
    <xf numFmtId="0" fontId="9" fillId="0" borderId="1"/>
    <xf numFmtId="0" fontId="7" fillId="0" borderId="2"/>
    <xf numFmtId="0" fontId="2" fillId="0" borderId="2"/>
    <xf numFmtId="0" fontId="2" fillId="0" borderId="13">
      <alignment horizontal="left" wrapText="1"/>
    </xf>
    <xf numFmtId="0" fontId="2" fillId="0" borderId="11"/>
    <xf numFmtId="0" fontId="13" fillId="0" borderId="0"/>
    <xf numFmtId="0" fontId="13" fillId="0" borderId="0"/>
    <xf numFmtId="0" fontId="13" fillId="0" borderId="0"/>
    <xf numFmtId="0" fontId="11" fillId="0" borderId="1"/>
    <xf numFmtId="0" fontId="11" fillId="0" borderId="1"/>
    <xf numFmtId="0" fontId="12" fillId="3" borderId="1"/>
    <xf numFmtId="0" fontId="11" fillId="0" borderId="1"/>
    <xf numFmtId="0" fontId="2" fillId="0" borderId="13">
      <alignment horizontal="left"/>
    </xf>
    <xf numFmtId="0" fontId="14" fillId="0" borderId="1">
      <alignment vertical="top" wrapText="1"/>
    </xf>
    <xf numFmtId="0" fontId="17" fillId="0" borderId="1"/>
    <xf numFmtId="43" fontId="14" fillId="0" borderId="1" applyFont="0" applyFill="0" applyBorder="0" applyAlignment="0" applyProtection="0"/>
    <xf numFmtId="0" fontId="19" fillId="0" borderId="1">
      <alignment vertical="top" wrapText="1"/>
    </xf>
    <xf numFmtId="43" fontId="13" fillId="0" borderId="1" applyFont="0" applyFill="0" applyBorder="0" applyAlignment="0" applyProtection="0"/>
    <xf numFmtId="0" fontId="1" fillId="0" borderId="1"/>
    <xf numFmtId="43" fontId="1" fillId="0" borderId="1" applyFont="0" applyFill="0" applyBorder="0" applyAlignment="0" applyProtection="0"/>
    <xf numFmtId="0" fontId="17" fillId="0" borderId="1"/>
    <xf numFmtId="168" fontId="22" fillId="0" borderId="1" applyFont="0" applyFill="0" applyBorder="0" applyAlignment="0" applyProtection="0"/>
    <xf numFmtId="49" fontId="5" fillId="0" borderId="13">
      <alignment horizontal="center" vertical="center" wrapText="1"/>
    </xf>
    <xf numFmtId="49" fontId="20" fillId="0" borderId="13">
      <alignment horizontal="center" vertical="center" wrapText="1"/>
    </xf>
    <xf numFmtId="0" fontId="13" fillId="0" borderId="1"/>
    <xf numFmtId="0" fontId="17" fillId="0" borderId="1"/>
    <xf numFmtId="168" fontId="17" fillId="0" borderId="1" applyFont="0" applyFill="0" applyBorder="0" applyAlignment="0" applyProtection="0"/>
    <xf numFmtId="49" fontId="12" fillId="0" borderId="35">
      <alignment horizontal="center" vertical="top" shrinkToFit="1"/>
    </xf>
    <xf numFmtId="0" fontId="2" fillId="0" borderId="36">
      <alignment horizontal="left" vertical="top" wrapText="1"/>
    </xf>
    <xf numFmtId="0" fontId="7" fillId="0" borderId="1"/>
    <xf numFmtId="0" fontId="4" fillId="0" borderId="13">
      <alignment horizontal="center" vertical="top" wrapText="1"/>
    </xf>
    <xf numFmtId="0" fontId="13" fillId="0" borderId="1"/>
    <xf numFmtId="0" fontId="13" fillId="0" borderId="1"/>
    <xf numFmtId="0" fontId="13" fillId="0" borderId="1"/>
    <xf numFmtId="0" fontId="7" fillId="0" borderId="1"/>
    <xf numFmtId="0" fontId="7" fillId="0" borderId="1"/>
    <xf numFmtId="0" fontId="7" fillId="0" borderId="1"/>
    <xf numFmtId="43" fontId="13" fillId="0" borderId="1" applyFont="0" applyFill="0" applyBorder="0" applyAlignment="0" applyProtection="0"/>
    <xf numFmtId="4" fontId="12" fillId="0" borderId="37">
      <alignment horizontal="right" vertical="top" shrinkToFit="1"/>
    </xf>
  </cellStyleXfs>
  <cellXfs count="54">
    <xf numFmtId="0" fontId="0" fillId="0" borderId="0" xfId="0"/>
    <xf numFmtId="0" fontId="23" fillId="0" borderId="0" xfId="0" applyFont="1" applyFill="1"/>
    <xf numFmtId="0" fontId="16" fillId="0" borderId="0" xfId="0" applyFont="1"/>
    <xf numFmtId="49" fontId="15" fillId="0" borderId="34" xfId="29" applyNumberFormat="1" applyFont="1" applyBorder="1" applyAlignment="1" applyProtection="1">
      <alignment horizontal="center" vertical="center" wrapText="1"/>
    </xf>
    <xf numFmtId="0" fontId="24" fillId="0" borderId="34" xfId="0" applyFont="1" applyBorder="1" applyAlignment="1">
      <alignment horizontal="center" vertical="center" wrapText="1"/>
    </xf>
    <xf numFmtId="167" fontId="24" fillId="0" borderId="34" xfId="143" applyNumberFormat="1" applyFont="1" applyFill="1" applyBorder="1" applyAlignment="1">
      <alignment horizontal="center" vertical="center" wrapText="1"/>
    </xf>
    <xf numFmtId="0" fontId="21" fillId="0" borderId="0" xfId="0" applyFont="1" applyFill="1"/>
    <xf numFmtId="0" fontId="21" fillId="0" borderId="0" xfId="0" applyFont="1" applyFill="1" applyAlignment="1">
      <alignment vertical="center"/>
    </xf>
    <xf numFmtId="49" fontId="25" fillId="0" borderId="34" xfId="0" applyNumberFormat="1" applyFont="1" applyBorder="1" applyAlignment="1">
      <alignment horizontal="center" vertical="center" wrapText="1"/>
    </xf>
    <xf numFmtId="0" fontId="25" fillId="0" borderId="34" xfId="0" applyFont="1" applyBorder="1" applyAlignment="1">
      <alignment horizontal="center" vertical="center" wrapText="1"/>
    </xf>
    <xf numFmtId="0" fontId="25" fillId="0" borderId="34" xfId="0" applyFont="1" applyBorder="1" applyAlignment="1">
      <alignment horizontal="justify" vertical="center" wrapText="1"/>
    </xf>
    <xf numFmtId="49" fontId="25" fillId="0" borderId="34" xfId="0" applyNumberFormat="1" applyFont="1" applyBorder="1" applyAlignment="1">
      <alignment horizontal="center" vertical="center"/>
    </xf>
    <xf numFmtId="49" fontId="16" fillId="0" borderId="34" xfId="0" applyNumberFormat="1" applyFont="1" applyBorder="1" applyAlignment="1">
      <alignment horizontal="center" vertical="center"/>
    </xf>
    <xf numFmtId="0" fontId="16" fillId="0" borderId="34" xfId="0" applyFont="1" applyBorder="1" applyAlignment="1">
      <alignment horizontal="center" vertical="center" wrapText="1"/>
    </xf>
    <xf numFmtId="0" fontId="16" fillId="0" borderId="34" xfId="0" applyFont="1" applyBorder="1" applyAlignment="1">
      <alignment horizontal="justify" vertical="center" wrapText="1"/>
    </xf>
    <xf numFmtId="49" fontId="16" fillId="0" borderId="34" xfId="0" applyNumberFormat="1" applyFont="1" applyBorder="1" applyAlignment="1">
      <alignment horizontal="center" vertical="center" wrapText="1"/>
    </xf>
    <xf numFmtId="49" fontId="15" fillId="0" borderId="34"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34" xfId="0" applyFont="1" applyBorder="1" applyAlignment="1">
      <alignment horizontal="center" vertical="center"/>
    </xf>
    <xf numFmtId="49" fontId="16" fillId="0" borderId="40" xfId="0" applyNumberFormat="1" applyFont="1" applyBorder="1" applyAlignment="1">
      <alignment horizontal="center" vertical="center"/>
    </xf>
    <xf numFmtId="0" fontId="5" fillId="0" borderId="40" xfId="0" applyFont="1" applyBorder="1" applyAlignment="1">
      <alignment horizontal="center" vertical="center"/>
    </xf>
    <xf numFmtId="0" fontId="16" fillId="0" borderId="40" xfId="0" applyFont="1" applyBorder="1" applyAlignment="1">
      <alignment horizontal="justify" vertical="center" wrapText="1"/>
    </xf>
    <xf numFmtId="170" fontId="23" fillId="0" borderId="0" xfId="0" applyNumberFormat="1" applyFont="1" applyFill="1" applyAlignment="1">
      <alignment horizontal="center" vertical="center"/>
    </xf>
    <xf numFmtId="0" fontId="23" fillId="4" borderId="0" xfId="0" applyFont="1" applyFill="1"/>
    <xf numFmtId="166" fontId="25" fillId="0" borderId="34" xfId="143" applyNumberFormat="1" applyFont="1" applyFill="1" applyBorder="1" applyAlignment="1">
      <alignment horizontal="center" vertical="center"/>
    </xf>
    <xf numFmtId="166" fontId="25" fillId="0" borderId="34" xfId="143" applyNumberFormat="1" applyFont="1" applyFill="1" applyBorder="1" applyAlignment="1">
      <alignment horizontal="center" vertical="center" wrapText="1"/>
    </xf>
    <xf numFmtId="166" fontId="16" fillId="0" borderId="34" xfId="143" applyNumberFormat="1" applyFont="1" applyFill="1" applyBorder="1" applyAlignment="1">
      <alignment horizontal="center" vertical="center"/>
    </xf>
    <xf numFmtId="166" fontId="16" fillId="0" borderId="34" xfId="0" applyNumberFormat="1" applyFont="1" applyFill="1" applyBorder="1" applyAlignment="1">
      <alignment horizontal="center" vertical="center"/>
    </xf>
    <xf numFmtId="166" fontId="16" fillId="0" borderId="38" xfId="143" applyNumberFormat="1" applyFont="1" applyFill="1" applyBorder="1" applyAlignment="1">
      <alignment horizontal="center" vertical="center"/>
    </xf>
    <xf numFmtId="166" fontId="16" fillId="0" borderId="34" xfId="143" applyNumberFormat="1" applyFont="1" applyFill="1" applyBorder="1" applyAlignment="1">
      <alignment horizontal="center" vertical="center" wrapText="1"/>
    </xf>
    <xf numFmtId="49" fontId="24" fillId="4" borderId="34" xfId="0" applyNumberFormat="1" applyFont="1" applyFill="1" applyBorder="1" applyAlignment="1">
      <alignment horizontal="center" vertical="center"/>
    </xf>
    <xf numFmtId="49" fontId="25" fillId="4" borderId="34" xfId="0" applyNumberFormat="1" applyFont="1" applyFill="1" applyBorder="1" applyAlignment="1">
      <alignment horizontal="center" vertical="center" wrapText="1"/>
    </xf>
    <xf numFmtId="0" fontId="25" fillId="4" borderId="34" xfId="0" applyFont="1" applyFill="1" applyBorder="1" applyAlignment="1">
      <alignment horizontal="justify" vertical="center" wrapText="1"/>
    </xf>
    <xf numFmtId="166" fontId="25" fillId="0" borderId="34" xfId="0" applyNumberFormat="1" applyFont="1" applyFill="1" applyBorder="1" applyAlignment="1">
      <alignment horizontal="center" vertical="center"/>
    </xf>
    <xf numFmtId="0" fontId="18" fillId="4" borderId="34" xfId="0" applyFont="1" applyFill="1" applyBorder="1" applyAlignment="1">
      <alignment horizontal="center" vertical="center"/>
    </xf>
    <xf numFmtId="49" fontId="16" fillId="4" borderId="34" xfId="0" applyNumberFormat="1" applyFont="1" applyFill="1" applyBorder="1" applyAlignment="1">
      <alignment horizontal="center" vertical="center" wrapText="1"/>
    </xf>
    <xf numFmtId="0" fontId="16" fillId="4" borderId="34" xfId="0" applyFont="1" applyFill="1" applyBorder="1" applyAlignment="1">
      <alignment horizontal="justify" vertical="center" wrapText="1"/>
    </xf>
    <xf numFmtId="0" fontId="16" fillId="4" borderId="34" xfId="0" applyFont="1" applyFill="1" applyBorder="1" applyAlignment="1">
      <alignment horizontal="center" vertical="center" wrapText="1"/>
    </xf>
    <xf numFmtId="49" fontId="18" fillId="4" borderId="34" xfId="0" applyNumberFormat="1" applyFont="1" applyFill="1" applyBorder="1" applyAlignment="1">
      <alignment horizontal="center" vertical="center"/>
    </xf>
    <xf numFmtId="0" fontId="16" fillId="4" borderId="34" xfId="0" applyFont="1" applyFill="1" applyBorder="1" applyAlignment="1">
      <alignment horizontal="left" vertical="center" wrapText="1"/>
    </xf>
    <xf numFmtId="168" fontId="16" fillId="0" borderId="34" xfId="143" applyFont="1" applyFill="1" applyBorder="1"/>
    <xf numFmtId="169" fontId="18" fillId="0" borderId="34" xfId="0" applyNumberFormat="1" applyFont="1" applyFill="1" applyBorder="1" applyAlignment="1">
      <alignment horizontal="center" vertical="center"/>
    </xf>
    <xf numFmtId="0" fontId="16" fillId="4" borderId="34" xfId="144" quotePrefix="1" applyNumberFormat="1" applyFont="1" applyFill="1" applyBorder="1" applyAlignment="1" applyProtection="1">
      <alignment horizontal="center" vertical="center" shrinkToFit="1"/>
    </xf>
    <xf numFmtId="170" fontId="16" fillId="4" borderId="34" xfId="145" quotePrefix="1" applyNumberFormat="1" applyFont="1" applyFill="1" applyBorder="1" applyAlignment="1" applyProtection="1">
      <alignment horizontal="left" vertical="center" wrapText="1"/>
    </xf>
    <xf numFmtId="169" fontId="16" fillId="0" borderId="34" xfId="0" applyNumberFormat="1" applyFont="1" applyFill="1" applyBorder="1" applyAlignment="1">
      <alignment horizontal="center" vertical="center"/>
    </xf>
    <xf numFmtId="49" fontId="18" fillId="0" borderId="34" xfId="0" applyNumberFormat="1" applyFont="1" applyFill="1" applyBorder="1" applyAlignment="1">
      <alignment horizontal="center" vertical="center"/>
    </xf>
    <xf numFmtId="0" fontId="16" fillId="4" borderId="34" xfId="0" applyFont="1" applyFill="1" applyBorder="1" applyAlignment="1">
      <alignment horizontal="justify" wrapText="1"/>
    </xf>
    <xf numFmtId="49" fontId="16" fillId="4" borderId="34" xfId="0" applyNumberFormat="1" applyFont="1" applyFill="1" applyBorder="1" applyAlignment="1">
      <alignment horizontal="center" vertical="center"/>
    </xf>
    <xf numFmtId="0" fontId="16" fillId="4" borderId="34" xfId="0" applyNumberFormat="1" applyFont="1" applyFill="1" applyBorder="1" applyAlignment="1">
      <alignment horizontal="justify" vertical="center" wrapText="1"/>
    </xf>
    <xf numFmtId="0" fontId="16" fillId="0" borderId="39" xfId="0" applyNumberFormat="1" applyFont="1" applyFill="1" applyBorder="1" applyAlignment="1">
      <alignment horizontal="left" vertical="center" wrapText="1"/>
    </xf>
    <xf numFmtId="49" fontId="16" fillId="0" borderId="38"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16" fillId="0" borderId="1" xfId="0" applyFont="1" applyFill="1" applyBorder="1" applyAlignment="1">
      <alignment horizontal="left" vertical="center" wrapText="1"/>
    </xf>
    <xf numFmtId="0" fontId="16" fillId="4" borderId="0" xfId="0" applyFont="1" applyFill="1" applyAlignment="1">
      <alignment horizontal="left"/>
    </xf>
  </cellXfs>
  <cellStyles count="156">
    <cellStyle name="br" xfId="124"/>
    <cellStyle name="br 2" xfId="150"/>
    <cellStyle name="col" xfId="123"/>
    <cellStyle name="col 2" xfId="149"/>
    <cellStyle name="ex73" xfId="145"/>
    <cellStyle name="ex74" xfId="144"/>
    <cellStyle name="ex79" xfId="155"/>
    <cellStyle name="st128" xfId="120"/>
    <cellStyle name="style0" xfId="125"/>
    <cellStyle name="style0 2" xfId="151"/>
    <cellStyle name="td" xfId="126"/>
    <cellStyle name="td 2" xfId="152"/>
    <cellStyle name="tr" xfId="122"/>
    <cellStyle name="tr 2" xfId="148"/>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5"/>
    <cellStyle name="xl124" xfId="110"/>
    <cellStyle name="xl125" xfId="114"/>
    <cellStyle name="xl126" xfId="117"/>
    <cellStyle name="xl127" xfId="119"/>
    <cellStyle name="xl128" xfId="121"/>
    <cellStyle name="xl129" xfId="101"/>
    <cellStyle name="xl130" xfId="106"/>
    <cellStyle name="xl131" xfId="108"/>
    <cellStyle name="xl132" xfId="111"/>
    <cellStyle name="xl133" xfId="112"/>
    <cellStyle name="xl134" xfId="115"/>
    <cellStyle name="xl135" xfId="109"/>
    <cellStyle name="xl136" xfId="118"/>
    <cellStyle name="xl137" xfId="102"/>
    <cellStyle name="xl138" xfId="113"/>
    <cellStyle name="xl139" xfId="103"/>
    <cellStyle name="xl140" xfId="107"/>
    <cellStyle name="xl141" xfId="104"/>
    <cellStyle name="xl142" xfId="116"/>
    <cellStyle name="xl143" xfId="129"/>
    <cellStyle name="xl21" xfId="127"/>
    <cellStyle name="xl22" xfId="1"/>
    <cellStyle name="xl23" xfId="5"/>
    <cellStyle name="xl24" xfId="10"/>
    <cellStyle name="xl25" xfId="16"/>
    <cellStyle name="xl26" xfId="29"/>
    <cellStyle name="xl26 2" xfId="147"/>
    <cellStyle name="xl26 3" xfId="140"/>
    <cellStyle name="xl27" xfId="33"/>
    <cellStyle name="xl28" xfId="36"/>
    <cellStyle name="xl29" xfId="40"/>
    <cellStyle name="xl30" xfId="44"/>
    <cellStyle name="xl31" xfId="14"/>
    <cellStyle name="xl31 2" xfId="146"/>
    <cellStyle name="xl31 3" xfId="139"/>
    <cellStyle name="xl32" xfId="128"/>
    <cellStyle name="xl32 2" xfId="153"/>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 name="Обычный 2" xfId="131"/>
    <cellStyle name="Обычный 2 2" xfId="137"/>
    <cellStyle name="Обычный 3" xfId="130"/>
    <cellStyle name="Обычный 3 2" xfId="141"/>
    <cellStyle name="Обычный 4" xfId="135"/>
    <cellStyle name="Обычный 5" xfId="133"/>
    <cellStyle name="Обычный 6" xfId="142"/>
    <cellStyle name="Финансовый 10" xfId="143"/>
    <cellStyle name="Финансовый 2" xfId="134"/>
    <cellStyle name="Финансовый 2 2" xfId="138"/>
    <cellStyle name="Финансовый 3" xfId="132"/>
    <cellStyle name="Финансовый 3 2" xfId="154"/>
    <cellStyle name="Финансовый 4" xfId="13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3"/>
  <sheetViews>
    <sheetView tabSelected="1" workbookViewId="0">
      <selection activeCell="A2" sqref="A2:D245"/>
    </sheetView>
  </sheetViews>
  <sheetFormatPr defaultRowHeight="18.75" x14ac:dyDescent="0.3"/>
  <cols>
    <col min="1" max="1" width="9.42578125" style="23" customWidth="1"/>
    <col min="2" max="2" width="32.7109375" style="23" customWidth="1"/>
    <col min="3" max="3" width="55.140625" style="23" customWidth="1"/>
    <col min="4" max="4" width="20.5703125" style="1" customWidth="1"/>
    <col min="5" max="5" width="17" style="1" customWidth="1"/>
    <col min="6" max="6" width="16.85546875" style="1" customWidth="1"/>
    <col min="7" max="7" width="16" style="1" customWidth="1"/>
    <col min="8" max="252" width="9.140625" style="1"/>
    <col min="253" max="253" width="15.42578125" style="1" customWidth="1"/>
    <col min="254" max="254" width="32.7109375" style="1" customWidth="1"/>
    <col min="255" max="255" width="55.140625" style="1" customWidth="1"/>
    <col min="256" max="256" width="21.42578125" style="1" customWidth="1"/>
    <col min="257" max="257" width="20.140625" style="1" customWidth="1"/>
    <col min="258" max="258" width="20.5703125" style="1" customWidth="1"/>
    <col min="259" max="260" width="20.7109375" style="1" customWidth="1"/>
    <col min="261" max="261" width="17" style="1" customWidth="1"/>
    <col min="262" max="262" width="16.85546875" style="1" customWidth="1"/>
    <col min="263" max="263" width="16" style="1" customWidth="1"/>
    <col min="264" max="508" width="9.140625" style="1"/>
    <col min="509" max="509" width="15.42578125" style="1" customWidth="1"/>
    <col min="510" max="510" width="32.7109375" style="1" customWidth="1"/>
    <col min="511" max="511" width="55.140625" style="1" customWidth="1"/>
    <col min="512" max="512" width="21.42578125" style="1" customWidth="1"/>
    <col min="513" max="513" width="20.140625" style="1" customWidth="1"/>
    <col min="514" max="514" width="20.5703125" style="1" customWidth="1"/>
    <col min="515" max="516" width="20.7109375" style="1" customWidth="1"/>
    <col min="517" max="517" width="17" style="1" customWidth="1"/>
    <col min="518" max="518" width="16.85546875" style="1" customWidth="1"/>
    <col min="519" max="519" width="16" style="1" customWidth="1"/>
    <col min="520" max="764" width="9.140625" style="1"/>
    <col min="765" max="765" width="15.42578125" style="1" customWidth="1"/>
    <col min="766" max="766" width="32.7109375" style="1" customWidth="1"/>
    <col min="767" max="767" width="55.140625" style="1" customWidth="1"/>
    <col min="768" max="768" width="21.42578125" style="1" customWidth="1"/>
    <col min="769" max="769" width="20.140625" style="1" customWidth="1"/>
    <col min="770" max="770" width="20.5703125" style="1" customWidth="1"/>
    <col min="771" max="772" width="20.7109375" style="1" customWidth="1"/>
    <col min="773" max="773" width="17" style="1" customWidth="1"/>
    <col min="774" max="774" width="16.85546875" style="1" customWidth="1"/>
    <col min="775" max="775" width="16" style="1" customWidth="1"/>
    <col min="776" max="1020" width="9.140625" style="1"/>
    <col min="1021" max="1021" width="15.42578125" style="1" customWidth="1"/>
    <col min="1022" max="1022" width="32.7109375" style="1" customWidth="1"/>
    <col min="1023" max="1023" width="55.140625" style="1" customWidth="1"/>
    <col min="1024" max="1024" width="21.42578125" style="1" customWidth="1"/>
    <col min="1025" max="1025" width="20.140625" style="1" customWidth="1"/>
    <col min="1026" max="1026" width="20.5703125" style="1" customWidth="1"/>
    <col min="1027" max="1028" width="20.7109375" style="1" customWidth="1"/>
    <col min="1029" max="1029" width="17" style="1" customWidth="1"/>
    <col min="1030" max="1030" width="16.85546875" style="1" customWidth="1"/>
    <col min="1031" max="1031" width="16" style="1" customWidth="1"/>
    <col min="1032" max="1276" width="9.140625" style="1"/>
    <col min="1277" max="1277" width="15.42578125" style="1" customWidth="1"/>
    <col min="1278" max="1278" width="32.7109375" style="1" customWidth="1"/>
    <col min="1279" max="1279" width="55.140625" style="1" customWidth="1"/>
    <col min="1280" max="1280" width="21.42578125" style="1" customWidth="1"/>
    <col min="1281" max="1281" width="20.140625" style="1" customWidth="1"/>
    <col min="1282" max="1282" width="20.5703125" style="1" customWidth="1"/>
    <col min="1283" max="1284" width="20.7109375" style="1" customWidth="1"/>
    <col min="1285" max="1285" width="17" style="1" customWidth="1"/>
    <col min="1286" max="1286" width="16.85546875" style="1" customWidth="1"/>
    <col min="1287" max="1287" width="16" style="1" customWidth="1"/>
    <col min="1288" max="1532" width="9.140625" style="1"/>
    <col min="1533" max="1533" width="15.42578125" style="1" customWidth="1"/>
    <col min="1534" max="1534" width="32.7109375" style="1" customWidth="1"/>
    <col min="1535" max="1535" width="55.140625" style="1" customWidth="1"/>
    <col min="1536" max="1536" width="21.42578125" style="1" customWidth="1"/>
    <col min="1537" max="1537" width="20.140625" style="1" customWidth="1"/>
    <col min="1538" max="1538" width="20.5703125" style="1" customWidth="1"/>
    <col min="1539" max="1540" width="20.7109375" style="1" customWidth="1"/>
    <col min="1541" max="1541" width="17" style="1" customWidth="1"/>
    <col min="1542" max="1542" width="16.85546875" style="1" customWidth="1"/>
    <col min="1543" max="1543" width="16" style="1" customWidth="1"/>
    <col min="1544" max="1788" width="9.140625" style="1"/>
    <col min="1789" max="1789" width="15.42578125" style="1" customWidth="1"/>
    <col min="1790" max="1790" width="32.7109375" style="1" customWidth="1"/>
    <col min="1791" max="1791" width="55.140625" style="1" customWidth="1"/>
    <col min="1792" max="1792" width="21.42578125" style="1" customWidth="1"/>
    <col min="1793" max="1793" width="20.140625" style="1" customWidth="1"/>
    <col min="1794" max="1794" width="20.5703125" style="1" customWidth="1"/>
    <col min="1795" max="1796" width="20.7109375" style="1" customWidth="1"/>
    <col min="1797" max="1797" width="17" style="1" customWidth="1"/>
    <col min="1798" max="1798" width="16.85546875" style="1" customWidth="1"/>
    <col min="1799" max="1799" width="16" style="1" customWidth="1"/>
    <col min="1800" max="2044" width="9.140625" style="1"/>
    <col min="2045" max="2045" width="15.42578125" style="1" customWidth="1"/>
    <col min="2046" max="2046" width="32.7109375" style="1" customWidth="1"/>
    <col min="2047" max="2047" width="55.140625" style="1" customWidth="1"/>
    <col min="2048" max="2048" width="21.42578125" style="1" customWidth="1"/>
    <col min="2049" max="2049" width="20.140625" style="1" customWidth="1"/>
    <col min="2050" max="2050" width="20.5703125" style="1" customWidth="1"/>
    <col min="2051" max="2052" width="20.7109375" style="1" customWidth="1"/>
    <col min="2053" max="2053" width="17" style="1" customWidth="1"/>
    <col min="2054" max="2054" width="16.85546875" style="1" customWidth="1"/>
    <col min="2055" max="2055" width="16" style="1" customWidth="1"/>
    <col min="2056" max="2300" width="9.140625" style="1"/>
    <col min="2301" max="2301" width="15.42578125" style="1" customWidth="1"/>
    <col min="2302" max="2302" width="32.7109375" style="1" customWidth="1"/>
    <col min="2303" max="2303" width="55.140625" style="1" customWidth="1"/>
    <col min="2304" max="2304" width="21.42578125" style="1" customWidth="1"/>
    <col min="2305" max="2305" width="20.140625" style="1" customWidth="1"/>
    <col min="2306" max="2306" width="20.5703125" style="1" customWidth="1"/>
    <col min="2307" max="2308" width="20.7109375" style="1" customWidth="1"/>
    <col min="2309" max="2309" width="17" style="1" customWidth="1"/>
    <col min="2310" max="2310" width="16.85546875" style="1" customWidth="1"/>
    <col min="2311" max="2311" width="16" style="1" customWidth="1"/>
    <col min="2312" max="2556" width="9.140625" style="1"/>
    <col min="2557" max="2557" width="15.42578125" style="1" customWidth="1"/>
    <col min="2558" max="2558" width="32.7109375" style="1" customWidth="1"/>
    <col min="2559" max="2559" width="55.140625" style="1" customWidth="1"/>
    <col min="2560" max="2560" width="21.42578125" style="1" customWidth="1"/>
    <col min="2561" max="2561" width="20.140625" style="1" customWidth="1"/>
    <col min="2562" max="2562" width="20.5703125" style="1" customWidth="1"/>
    <col min="2563" max="2564" width="20.7109375" style="1" customWidth="1"/>
    <col min="2565" max="2565" width="17" style="1" customWidth="1"/>
    <col min="2566" max="2566" width="16.85546875" style="1" customWidth="1"/>
    <col min="2567" max="2567" width="16" style="1" customWidth="1"/>
    <col min="2568" max="2812" width="9.140625" style="1"/>
    <col min="2813" max="2813" width="15.42578125" style="1" customWidth="1"/>
    <col min="2814" max="2814" width="32.7109375" style="1" customWidth="1"/>
    <col min="2815" max="2815" width="55.140625" style="1" customWidth="1"/>
    <col min="2816" max="2816" width="21.42578125" style="1" customWidth="1"/>
    <col min="2817" max="2817" width="20.140625" style="1" customWidth="1"/>
    <col min="2818" max="2818" width="20.5703125" style="1" customWidth="1"/>
    <col min="2819" max="2820" width="20.7109375" style="1" customWidth="1"/>
    <col min="2821" max="2821" width="17" style="1" customWidth="1"/>
    <col min="2822" max="2822" width="16.85546875" style="1" customWidth="1"/>
    <col min="2823" max="2823" width="16" style="1" customWidth="1"/>
    <col min="2824" max="3068" width="9.140625" style="1"/>
    <col min="3069" max="3069" width="15.42578125" style="1" customWidth="1"/>
    <col min="3070" max="3070" width="32.7109375" style="1" customWidth="1"/>
    <col min="3071" max="3071" width="55.140625" style="1" customWidth="1"/>
    <col min="3072" max="3072" width="21.42578125" style="1" customWidth="1"/>
    <col min="3073" max="3073" width="20.140625" style="1" customWidth="1"/>
    <col min="3074" max="3074" width="20.5703125" style="1" customWidth="1"/>
    <col min="3075" max="3076" width="20.7109375" style="1" customWidth="1"/>
    <col min="3077" max="3077" width="17" style="1" customWidth="1"/>
    <col min="3078" max="3078" width="16.85546875" style="1" customWidth="1"/>
    <col min="3079" max="3079" width="16" style="1" customWidth="1"/>
    <col min="3080" max="3324" width="9.140625" style="1"/>
    <col min="3325" max="3325" width="15.42578125" style="1" customWidth="1"/>
    <col min="3326" max="3326" width="32.7109375" style="1" customWidth="1"/>
    <col min="3327" max="3327" width="55.140625" style="1" customWidth="1"/>
    <col min="3328" max="3328" width="21.42578125" style="1" customWidth="1"/>
    <col min="3329" max="3329" width="20.140625" style="1" customWidth="1"/>
    <col min="3330" max="3330" width="20.5703125" style="1" customWidth="1"/>
    <col min="3331" max="3332" width="20.7109375" style="1" customWidth="1"/>
    <col min="3333" max="3333" width="17" style="1" customWidth="1"/>
    <col min="3334" max="3334" width="16.85546875" style="1" customWidth="1"/>
    <col min="3335" max="3335" width="16" style="1" customWidth="1"/>
    <col min="3336" max="3580" width="9.140625" style="1"/>
    <col min="3581" max="3581" width="15.42578125" style="1" customWidth="1"/>
    <col min="3582" max="3582" width="32.7109375" style="1" customWidth="1"/>
    <col min="3583" max="3583" width="55.140625" style="1" customWidth="1"/>
    <col min="3584" max="3584" width="21.42578125" style="1" customWidth="1"/>
    <col min="3585" max="3585" width="20.140625" style="1" customWidth="1"/>
    <col min="3586" max="3586" width="20.5703125" style="1" customWidth="1"/>
    <col min="3587" max="3588" width="20.7109375" style="1" customWidth="1"/>
    <col min="3589" max="3589" width="17" style="1" customWidth="1"/>
    <col min="3590" max="3590" width="16.85546875" style="1" customWidth="1"/>
    <col min="3591" max="3591" width="16" style="1" customWidth="1"/>
    <col min="3592" max="3836" width="9.140625" style="1"/>
    <col min="3837" max="3837" width="15.42578125" style="1" customWidth="1"/>
    <col min="3838" max="3838" width="32.7109375" style="1" customWidth="1"/>
    <col min="3839" max="3839" width="55.140625" style="1" customWidth="1"/>
    <col min="3840" max="3840" width="21.42578125" style="1" customWidth="1"/>
    <col min="3841" max="3841" width="20.140625" style="1" customWidth="1"/>
    <col min="3842" max="3842" width="20.5703125" style="1" customWidth="1"/>
    <col min="3843" max="3844" width="20.7109375" style="1" customWidth="1"/>
    <col min="3845" max="3845" width="17" style="1" customWidth="1"/>
    <col min="3846" max="3846" width="16.85546875" style="1" customWidth="1"/>
    <col min="3847" max="3847" width="16" style="1" customWidth="1"/>
    <col min="3848" max="4092" width="9.140625" style="1"/>
    <col min="4093" max="4093" width="15.42578125" style="1" customWidth="1"/>
    <col min="4094" max="4094" width="32.7109375" style="1" customWidth="1"/>
    <col min="4095" max="4095" width="55.140625" style="1" customWidth="1"/>
    <col min="4096" max="4096" width="21.42578125" style="1" customWidth="1"/>
    <col min="4097" max="4097" width="20.140625" style="1" customWidth="1"/>
    <col min="4098" max="4098" width="20.5703125" style="1" customWidth="1"/>
    <col min="4099" max="4100" width="20.7109375" style="1" customWidth="1"/>
    <col min="4101" max="4101" width="17" style="1" customWidth="1"/>
    <col min="4102" max="4102" width="16.85546875" style="1" customWidth="1"/>
    <col min="4103" max="4103" width="16" style="1" customWidth="1"/>
    <col min="4104" max="4348" width="9.140625" style="1"/>
    <col min="4349" max="4349" width="15.42578125" style="1" customWidth="1"/>
    <col min="4350" max="4350" width="32.7109375" style="1" customWidth="1"/>
    <col min="4351" max="4351" width="55.140625" style="1" customWidth="1"/>
    <col min="4352" max="4352" width="21.42578125" style="1" customWidth="1"/>
    <col min="4353" max="4353" width="20.140625" style="1" customWidth="1"/>
    <col min="4354" max="4354" width="20.5703125" style="1" customWidth="1"/>
    <col min="4355" max="4356" width="20.7109375" style="1" customWidth="1"/>
    <col min="4357" max="4357" width="17" style="1" customWidth="1"/>
    <col min="4358" max="4358" width="16.85546875" style="1" customWidth="1"/>
    <col min="4359" max="4359" width="16" style="1" customWidth="1"/>
    <col min="4360" max="4604" width="9.140625" style="1"/>
    <col min="4605" max="4605" width="15.42578125" style="1" customWidth="1"/>
    <col min="4606" max="4606" width="32.7109375" style="1" customWidth="1"/>
    <col min="4607" max="4607" width="55.140625" style="1" customWidth="1"/>
    <col min="4608" max="4608" width="21.42578125" style="1" customWidth="1"/>
    <col min="4609" max="4609" width="20.140625" style="1" customWidth="1"/>
    <col min="4610" max="4610" width="20.5703125" style="1" customWidth="1"/>
    <col min="4611" max="4612" width="20.7109375" style="1" customWidth="1"/>
    <col min="4613" max="4613" width="17" style="1" customWidth="1"/>
    <col min="4614" max="4614" width="16.85546875" style="1" customWidth="1"/>
    <col min="4615" max="4615" width="16" style="1" customWidth="1"/>
    <col min="4616" max="4860" width="9.140625" style="1"/>
    <col min="4861" max="4861" width="15.42578125" style="1" customWidth="1"/>
    <col min="4862" max="4862" width="32.7109375" style="1" customWidth="1"/>
    <col min="4863" max="4863" width="55.140625" style="1" customWidth="1"/>
    <col min="4864" max="4864" width="21.42578125" style="1" customWidth="1"/>
    <col min="4865" max="4865" width="20.140625" style="1" customWidth="1"/>
    <col min="4866" max="4866" width="20.5703125" style="1" customWidth="1"/>
    <col min="4867" max="4868" width="20.7109375" style="1" customWidth="1"/>
    <col min="4869" max="4869" width="17" style="1" customWidth="1"/>
    <col min="4870" max="4870" width="16.85546875" style="1" customWidth="1"/>
    <col min="4871" max="4871" width="16" style="1" customWidth="1"/>
    <col min="4872" max="5116" width="9.140625" style="1"/>
    <col min="5117" max="5117" width="15.42578125" style="1" customWidth="1"/>
    <col min="5118" max="5118" width="32.7109375" style="1" customWidth="1"/>
    <col min="5119" max="5119" width="55.140625" style="1" customWidth="1"/>
    <col min="5120" max="5120" width="21.42578125" style="1" customWidth="1"/>
    <col min="5121" max="5121" width="20.140625" style="1" customWidth="1"/>
    <col min="5122" max="5122" width="20.5703125" style="1" customWidth="1"/>
    <col min="5123" max="5124" width="20.7109375" style="1" customWidth="1"/>
    <col min="5125" max="5125" width="17" style="1" customWidth="1"/>
    <col min="5126" max="5126" width="16.85546875" style="1" customWidth="1"/>
    <col min="5127" max="5127" width="16" style="1" customWidth="1"/>
    <col min="5128" max="5372" width="9.140625" style="1"/>
    <col min="5373" max="5373" width="15.42578125" style="1" customWidth="1"/>
    <col min="5374" max="5374" width="32.7109375" style="1" customWidth="1"/>
    <col min="5375" max="5375" width="55.140625" style="1" customWidth="1"/>
    <col min="5376" max="5376" width="21.42578125" style="1" customWidth="1"/>
    <col min="5377" max="5377" width="20.140625" style="1" customWidth="1"/>
    <col min="5378" max="5378" width="20.5703125" style="1" customWidth="1"/>
    <col min="5379" max="5380" width="20.7109375" style="1" customWidth="1"/>
    <col min="5381" max="5381" width="17" style="1" customWidth="1"/>
    <col min="5382" max="5382" width="16.85546875" style="1" customWidth="1"/>
    <col min="5383" max="5383" width="16" style="1" customWidth="1"/>
    <col min="5384" max="5628" width="9.140625" style="1"/>
    <col min="5629" max="5629" width="15.42578125" style="1" customWidth="1"/>
    <col min="5630" max="5630" width="32.7109375" style="1" customWidth="1"/>
    <col min="5631" max="5631" width="55.140625" style="1" customWidth="1"/>
    <col min="5632" max="5632" width="21.42578125" style="1" customWidth="1"/>
    <col min="5633" max="5633" width="20.140625" style="1" customWidth="1"/>
    <col min="5634" max="5634" width="20.5703125" style="1" customWidth="1"/>
    <col min="5635" max="5636" width="20.7109375" style="1" customWidth="1"/>
    <col min="5637" max="5637" width="17" style="1" customWidth="1"/>
    <col min="5638" max="5638" width="16.85546875" style="1" customWidth="1"/>
    <col min="5639" max="5639" width="16" style="1" customWidth="1"/>
    <col min="5640" max="5884" width="9.140625" style="1"/>
    <col min="5885" max="5885" width="15.42578125" style="1" customWidth="1"/>
    <col min="5886" max="5886" width="32.7109375" style="1" customWidth="1"/>
    <col min="5887" max="5887" width="55.140625" style="1" customWidth="1"/>
    <col min="5888" max="5888" width="21.42578125" style="1" customWidth="1"/>
    <col min="5889" max="5889" width="20.140625" style="1" customWidth="1"/>
    <col min="5890" max="5890" width="20.5703125" style="1" customWidth="1"/>
    <col min="5891" max="5892" width="20.7109375" style="1" customWidth="1"/>
    <col min="5893" max="5893" width="17" style="1" customWidth="1"/>
    <col min="5894" max="5894" width="16.85546875" style="1" customWidth="1"/>
    <col min="5895" max="5895" width="16" style="1" customWidth="1"/>
    <col min="5896" max="6140" width="9.140625" style="1"/>
    <col min="6141" max="6141" width="15.42578125" style="1" customWidth="1"/>
    <col min="6142" max="6142" width="32.7109375" style="1" customWidth="1"/>
    <col min="6143" max="6143" width="55.140625" style="1" customWidth="1"/>
    <col min="6144" max="6144" width="21.42578125" style="1" customWidth="1"/>
    <col min="6145" max="6145" width="20.140625" style="1" customWidth="1"/>
    <col min="6146" max="6146" width="20.5703125" style="1" customWidth="1"/>
    <col min="6147" max="6148" width="20.7109375" style="1" customWidth="1"/>
    <col min="6149" max="6149" width="17" style="1" customWidth="1"/>
    <col min="6150" max="6150" width="16.85546875" style="1" customWidth="1"/>
    <col min="6151" max="6151" width="16" style="1" customWidth="1"/>
    <col min="6152" max="6396" width="9.140625" style="1"/>
    <col min="6397" max="6397" width="15.42578125" style="1" customWidth="1"/>
    <col min="6398" max="6398" width="32.7109375" style="1" customWidth="1"/>
    <col min="6399" max="6399" width="55.140625" style="1" customWidth="1"/>
    <col min="6400" max="6400" width="21.42578125" style="1" customWidth="1"/>
    <col min="6401" max="6401" width="20.140625" style="1" customWidth="1"/>
    <col min="6402" max="6402" width="20.5703125" style="1" customWidth="1"/>
    <col min="6403" max="6404" width="20.7109375" style="1" customWidth="1"/>
    <col min="6405" max="6405" width="17" style="1" customWidth="1"/>
    <col min="6406" max="6406" width="16.85546875" style="1" customWidth="1"/>
    <col min="6407" max="6407" width="16" style="1" customWidth="1"/>
    <col min="6408" max="6652" width="9.140625" style="1"/>
    <col min="6653" max="6653" width="15.42578125" style="1" customWidth="1"/>
    <col min="6654" max="6654" width="32.7109375" style="1" customWidth="1"/>
    <col min="6655" max="6655" width="55.140625" style="1" customWidth="1"/>
    <col min="6656" max="6656" width="21.42578125" style="1" customWidth="1"/>
    <col min="6657" max="6657" width="20.140625" style="1" customWidth="1"/>
    <col min="6658" max="6658" width="20.5703125" style="1" customWidth="1"/>
    <col min="6659" max="6660" width="20.7109375" style="1" customWidth="1"/>
    <col min="6661" max="6661" width="17" style="1" customWidth="1"/>
    <col min="6662" max="6662" width="16.85546875" style="1" customWidth="1"/>
    <col min="6663" max="6663" width="16" style="1" customWidth="1"/>
    <col min="6664" max="6908" width="9.140625" style="1"/>
    <col min="6909" max="6909" width="15.42578125" style="1" customWidth="1"/>
    <col min="6910" max="6910" width="32.7109375" style="1" customWidth="1"/>
    <col min="6911" max="6911" width="55.140625" style="1" customWidth="1"/>
    <col min="6912" max="6912" width="21.42578125" style="1" customWidth="1"/>
    <col min="6913" max="6913" width="20.140625" style="1" customWidth="1"/>
    <col min="6914" max="6914" width="20.5703125" style="1" customWidth="1"/>
    <col min="6915" max="6916" width="20.7109375" style="1" customWidth="1"/>
    <col min="6917" max="6917" width="17" style="1" customWidth="1"/>
    <col min="6918" max="6918" width="16.85546875" style="1" customWidth="1"/>
    <col min="6919" max="6919" width="16" style="1" customWidth="1"/>
    <col min="6920" max="7164" width="9.140625" style="1"/>
    <col min="7165" max="7165" width="15.42578125" style="1" customWidth="1"/>
    <col min="7166" max="7166" width="32.7109375" style="1" customWidth="1"/>
    <col min="7167" max="7167" width="55.140625" style="1" customWidth="1"/>
    <col min="7168" max="7168" width="21.42578125" style="1" customWidth="1"/>
    <col min="7169" max="7169" width="20.140625" style="1" customWidth="1"/>
    <col min="7170" max="7170" width="20.5703125" style="1" customWidth="1"/>
    <col min="7171" max="7172" width="20.7109375" style="1" customWidth="1"/>
    <col min="7173" max="7173" width="17" style="1" customWidth="1"/>
    <col min="7174" max="7174" width="16.85546875" style="1" customWidth="1"/>
    <col min="7175" max="7175" width="16" style="1" customWidth="1"/>
    <col min="7176" max="7420" width="9.140625" style="1"/>
    <col min="7421" max="7421" width="15.42578125" style="1" customWidth="1"/>
    <col min="7422" max="7422" width="32.7109375" style="1" customWidth="1"/>
    <col min="7423" max="7423" width="55.140625" style="1" customWidth="1"/>
    <col min="7424" max="7424" width="21.42578125" style="1" customWidth="1"/>
    <col min="7425" max="7425" width="20.140625" style="1" customWidth="1"/>
    <col min="7426" max="7426" width="20.5703125" style="1" customWidth="1"/>
    <col min="7427" max="7428" width="20.7109375" style="1" customWidth="1"/>
    <col min="7429" max="7429" width="17" style="1" customWidth="1"/>
    <col min="7430" max="7430" width="16.85546875" style="1" customWidth="1"/>
    <col min="7431" max="7431" width="16" style="1" customWidth="1"/>
    <col min="7432" max="7676" width="9.140625" style="1"/>
    <col min="7677" max="7677" width="15.42578125" style="1" customWidth="1"/>
    <col min="7678" max="7678" width="32.7109375" style="1" customWidth="1"/>
    <col min="7679" max="7679" width="55.140625" style="1" customWidth="1"/>
    <col min="7680" max="7680" width="21.42578125" style="1" customWidth="1"/>
    <col min="7681" max="7681" width="20.140625" style="1" customWidth="1"/>
    <col min="7682" max="7682" width="20.5703125" style="1" customWidth="1"/>
    <col min="7683" max="7684" width="20.7109375" style="1" customWidth="1"/>
    <col min="7685" max="7685" width="17" style="1" customWidth="1"/>
    <col min="7686" max="7686" width="16.85546875" style="1" customWidth="1"/>
    <col min="7687" max="7687" width="16" style="1" customWidth="1"/>
    <col min="7688" max="7932" width="9.140625" style="1"/>
    <col min="7933" max="7933" width="15.42578125" style="1" customWidth="1"/>
    <col min="7934" max="7934" width="32.7109375" style="1" customWidth="1"/>
    <col min="7935" max="7935" width="55.140625" style="1" customWidth="1"/>
    <col min="7936" max="7936" width="21.42578125" style="1" customWidth="1"/>
    <col min="7937" max="7937" width="20.140625" style="1" customWidth="1"/>
    <col min="7938" max="7938" width="20.5703125" style="1" customWidth="1"/>
    <col min="7939" max="7940" width="20.7109375" style="1" customWidth="1"/>
    <col min="7941" max="7941" width="17" style="1" customWidth="1"/>
    <col min="7942" max="7942" width="16.85546875" style="1" customWidth="1"/>
    <col min="7943" max="7943" width="16" style="1" customWidth="1"/>
    <col min="7944" max="8188" width="9.140625" style="1"/>
    <col min="8189" max="8189" width="15.42578125" style="1" customWidth="1"/>
    <col min="8190" max="8190" width="32.7109375" style="1" customWidth="1"/>
    <col min="8191" max="8191" width="55.140625" style="1" customWidth="1"/>
    <col min="8192" max="8192" width="21.42578125" style="1" customWidth="1"/>
    <col min="8193" max="8193" width="20.140625" style="1" customWidth="1"/>
    <col min="8194" max="8194" width="20.5703125" style="1" customWidth="1"/>
    <col min="8195" max="8196" width="20.7109375" style="1" customWidth="1"/>
    <col min="8197" max="8197" width="17" style="1" customWidth="1"/>
    <col min="8198" max="8198" width="16.85546875" style="1" customWidth="1"/>
    <col min="8199" max="8199" width="16" style="1" customWidth="1"/>
    <col min="8200" max="8444" width="9.140625" style="1"/>
    <col min="8445" max="8445" width="15.42578125" style="1" customWidth="1"/>
    <col min="8446" max="8446" width="32.7109375" style="1" customWidth="1"/>
    <col min="8447" max="8447" width="55.140625" style="1" customWidth="1"/>
    <col min="8448" max="8448" width="21.42578125" style="1" customWidth="1"/>
    <col min="8449" max="8449" width="20.140625" style="1" customWidth="1"/>
    <col min="8450" max="8450" width="20.5703125" style="1" customWidth="1"/>
    <col min="8451" max="8452" width="20.7109375" style="1" customWidth="1"/>
    <col min="8453" max="8453" width="17" style="1" customWidth="1"/>
    <col min="8454" max="8454" width="16.85546875" style="1" customWidth="1"/>
    <col min="8455" max="8455" width="16" style="1" customWidth="1"/>
    <col min="8456" max="8700" width="9.140625" style="1"/>
    <col min="8701" max="8701" width="15.42578125" style="1" customWidth="1"/>
    <col min="8702" max="8702" width="32.7109375" style="1" customWidth="1"/>
    <col min="8703" max="8703" width="55.140625" style="1" customWidth="1"/>
    <col min="8704" max="8704" width="21.42578125" style="1" customWidth="1"/>
    <col min="8705" max="8705" width="20.140625" style="1" customWidth="1"/>
    <col min="8706" max="8706" width="20.5703125" style="1" customWidth="1"/>
    <col min="8707" max="8708" width="20.7109375" style="1" customWidth="1"/>
    <col min="8709" max="8709" width="17" style="1" customWidth="1"/>
    <col min="8710" max="8710" width="16.85546875" style="1" customWidth="1"/>
    <col min="8711" max="8711" width="16" style="1" customWidth="1"/>
    <col min="8712" max="8956" width="9.140625" style="1"/>
    <col min="8957" max="8957" width="15.42578125" style="1" customWidth="1"/>
    <col min="8958" max="8958" width="32.7109375" style="1" customWidth="1"/>
    <col min="8959" max="8959" width="55.140625" style="1" customWidth="1"/>
    <col min="8960" max="8960" width="21.42578125" style="1" customWidth="1"/>
    <col min="8961" max="8961" width="20.140625" style="1" customWidth="1"/>
    <col min="8962" max="8962" width="20.5703125" style="1" customWidth="1"/>
    <col min="8963" max="8964" width="20.7109375" style="1" customWidth="1"/>
    <col min="8965" max="8965" width="17" style="1" customWidth="1"/>
    <col min="8966" max="8966" width="16.85546875" style="1" customWidth="1"/>
    <col min="8967" max="8967" width="16" style="1" customWidth="1"/>
    <col min="8968" max="9212" width="9.140625" style="1"/>
    <col min="9213" max="9213" width="15.42578125" style="1" customWidth="1"/>
    <col min="9214" max="9214" width="32.7109375" style="1" customWidth="1"/>
    <col min="9215" max="9215" width="55.140625" style="1" customWidth="1"/>
    <col min="9216" max="9216" width="21.42578125" style="1" customWidth="1"/>
    <col min="9217" max="9217" width="20.140625" style="1" customWidth="1"/>
    <col min="9218" max="9218" width="20.5703125" style="1" customWidth="1"/>
    <col min="9219" max="9220" width="20.7109375" style="1" customWidth="1"/>
    <col min="9221" max="9221" width="17" style="1" customWidth="1"/>
    <col min="9222" max="9222" width="16.85546875" style="1" customWidth="1"/>
    <col min="9223" max="9223" width="16" style="1" customWidth="1"/>
    <col min="9224" max="9468" width="9.140625" style="1"/>
    <col min="9469" max="9469" width="15.42578125" style="1" customWidth="1"/>
    <col min="9470" max="9470" width="32.7109375" style="1" customWidth="1"/>
    <col min="9471" max="9471" width="55.140625" style="1" customWidth="1"/>
    <col min="9472" max="9472" width="21.42578125" style="1" customWidth="1"/>
    <col min="9473" max="9473" width="20.140625" style="1" customWidth="1"/>
    <col min="9474" max="9474" width="20.5703125" style="1" customWidth="1"/>
    <col min="9475" max="9476" width="20.7109375" style="1" customWidth="1"/>
    <col min="9477" max="9477" width="17" style="1" customWidth="1"/>
    <col min="9478" max="9478" width="16.85546875" style="1" customWidth="1"/>
    <col min="9479" max="9479" width="16" style="1" customWidth="1"/>
    <col min="9480" max="9724" width="9.140625" style="1"/>
    <col min="9725" max="9725" width="15.42578125" style="1" customWidth="1"/>
    <col min="9726" max="9726" width="32.7109375" style="1" customWidth="1"/>
    <col min="9727" max="9727" width="55.140625" style="1" customWidth="1"/>
    <col min="9728" max="9728" width="21.42578125" style="1" customWidth="1"/>
    <col min="9729" max="9729" width="20.140625" style="1" customWidth="1"/>
    <col min="9730" max="9730" width="20.5703125" style="1" customWidth="1"/>
    <col min="9731" max="9732" width="20.7109375" style="1" customWidth="1"/>
    <col min="9733" max="9733" width="17" style="1" customWidth="1"/>
    <col min="9734" max="9734" width="16.85546875" style="1" customWidth="1"/>
    <col min="9735" max="9735" width="16" style="1" customWidth="1"/>
    <col min="9736" max="9980" width="9.140625" style="1"/>
    <col min="9981" max="9981" width="15.42578125" style="1" customWidth="1"/>
    <col min="9982" max="9982" width="32.7109375" style="1" customWidth="1"/>
    <col min="9983" max="9983" width="55.140625" style="1" customWidth="1"/>
    <col min="9984" max="9984" width="21.42578125" style="1" customWidth="1"/>
    <col min="9985" max="9985" width="20.140625" style="1" customWidth="1"/>
    <col min="9986" max="9986" width="20.5703125" style="1" customWidth="1"/>
    <col min="9987" max="9988" width="20.7109375" style="1" customWidth="1"/>
    <col min="9989" max="9989" width="17" style="1" customWidth="1"/>
    <col min="9990" max="9990" width="16.85546875" style="1" customWidth="1"/>
    <col min="9991" max="9991" width="16" style="1" customWidth="1"/>
    <col min="9992" max="10236" width="9.140625" style="1"/>
    <col min="10237" max="10237" width="15.42578125" style="1" customWidth="1"/>
    <col min="10238" max="10238" width="32.7109375" style="1" customWidth="1"/>
    <col min="10239" max="10239" width="55.140625" style="1" customWidth="1"/>
    <col min="10240" max="10240" width="21.42578125" style="1" customWidth="1"/>
    <col min="10241" max="10241" width="20.140625" style="1" customWidth="1"/>
    <col min="10242" max="10242" width="20.5703125" style="1" customWidth="1"/>
    <col min="10243" max="10244" width="20.7109375" style="1" customWidth="1"/>
    <col min="10245" max="10245" width="17" style="1" customWidth="1"/>
    <col min="10246" max="10246" width="16.85546875" style="1" customWidth="1"/>
    <col min="10247" max="10247" width="16" style="1" customWidth="1"/>
    <col min="10248" max="10492" width="9.140625" style="1"/>
    <col min="10493" max="10493" width="15.42578125" style="1" customWidth="1"/>
    <col min="10494" max="10494" width="32.7109375" style="1" customWidth="1"/>
    <col min="10495" max="10495" width="55.140625" style="1" customWidth="1"/>
    <col min="10496" max="10496" width="21.42578125" style="1" customWidth="1"/>
    <col min="10497" max="10497" width="20.140625" style="1" customWidth="1"/>
    <col min="10498" max="10498" width="20.5703125" style="1" customWidth="1"/>
    <col min="10499" max="10500" width="20.7109375" style="1" customWidth="1"/>
    <col min="10501" max="10501" width="17" style="1" customWidth="1"/>
    <col min="10502" max="10502" width="16.85546875" style="1" customWidth="1"/>
    <col min="10503" max="10503" width="16" style="1" customWidth="1"/>
    <col min="10504" max="10748" width="9.140625" style="1"/>
    <col min="10749" max="10749" width="15.42578125" style="1" customWidth="1"/>
    <col min="10750" max="10750" width="32.7109375" style="1" customWidth="1"/>
    <col min="10751" max="10751" width="55.140625" style="1" customWidth="1"/>
    <col min="10752" max="10752" width="21.42578125" style="1" customWidth="1"/>
    <col min="10753" max="10753" width="20.140625" style="1" customWidth="1"/>
    <col min="10754" max="10754" width="20.5703125" style="1" customWidth="1"/>
    <col min="10755" max="10756" width="20.7109375" style="1" customWidth="1"/>
    <col min="10757" max="10757" width="17" style="1" customWidth="1"/>
    <col min="10758" max="10758" width="16.85546875" style="1" customWidth="1"/>
    <col min="10759" max="10759" width="16" style="1" customWidth="1"/>
    <col min="10760" max="11004" width="9.140625" style="1"/>
    <col min="11005" max="11005" width="15.42578125" style="1" customWidth="1"/>
    <col min="11006" max="11006" width="32.7109375" style="1" customWidth="1"/>
    <col min="11007" max="11007" width="55.140625" style="1" customWidth="1"/>
    <col min="11008" max="11008" width="21.42578125" style="1" customWidth="1"/>
    <col min="11009" max="11009" width="20.140625" style="1" customWidth="1"/>
    <col min="11010" max="11010" width="20.5703125" style="1" customWidth="1"/>
    <col min="11011" max="11012" width="20.7109375" style="1" customWidth="1"/>
    <col min="11013" max="11013" width="17" style="1" customWidth="1"/>
    <col min="11014" max="11014" width="16.85546875" style="1" customWidth="1"/>
    <col min="11015" max="11015" width="16" style="1" customWidth="1"/>
    <col min="11016" max="11260" width="9.140625" style="1"/>
    <col min="11261" max="11261" width="15.42578125" style="1" customWidth="1"/>
    <col min="11262" max="11262" width="32.7109375" style="1" customWidth="1"/>
    <col min="11263" max="11263" width="55.140625" style="1" customWidth="1"/>
    <col min="11264" max="11264" width="21.42578125" style="1" customWidth="1"/>
    <col min="11265" max="11265" width="20.140625" style="1" customWidth="1"/>
    <col min="11266" max="11266" width="20.5703125" style="1" customWidth="1"/>
    <col min="11267" max="11268" width="20.7109375" style="1" customWidth="1"/>
    <col min="11269" max="11269" width="17" style="1" customWidth="1"/>
    <col min="11270" max="11270" width="16.85546875" style="1" customWidth="1"/>
    <col min="11271" max="11271" width="16" style="1" customWidth="1"/>
    <col min="11272" max="11516" width="9.140625" style="1"/>
    <col min="11517" max="11517" width="15.42578125" style="1" customWidth="1"/>
    <col min="11518" max="11518" width="32.7109375" style="1" customWidth="1"/>
    <col min="11519" max="11519" width="55.140625" style="1" customWidth="1"/>
    <col min="11520" max="11520" width="21.42578125" style="1" customWidth="1"/>
    <col min="11521" max="11521" width="20.140625" style="1" customWidth="1"/>
    <col min="11522" max="11522" width="20.5703125" style="1" customWidth="1"/>
    <col min="11523" max="11524" width="20.7109375" style="1" customWidth="1"/>
    <col min="11525" max="11525" width="17" style="1" customWidth="1"/>
    <col min="11526" max="11526" width="16.85546875" style="1" customWidth="1"/>
    <col min="11527" max="11527" width="16" style="1" customWidth="1"/>
    <col min="11528" max="11772" width="9.140625" style="1"/>
    <col min="11773" max="11773" width="15.42578125" style="1" customWidth="1"/>
    <col min="11774" max="11774" width="32.7109375" style="1" customWidth="1"/>
    <col min="11775" max="11775" width="55.140625" style="1" customWidth="1"/>
    <col min="11776" max="11776" width="21.42578125" style="1" customWidth="1"/>
    <col min="11777" max="11777" width="20.140625" style="1" customWidth="1"/>
    <col min="11778" max="11778" width="20.5703125" style="1" customWidth="1"/>
    <col min="11779" max="11780" width="20.7109375" style="1" customWidth="1"/>
    <col min="11781" max="11781" width="17" style="1" customWidth="1"/>
    <col min="11782" max="11782" width="16.85546875" style="1" customWidth="1"/>
    <col min="11783" max="11783" width="16" style="1" customWidth="1"/>
    <col min="11784" max="12028" width="9.140625" style="1"/>
    <col min="12029" max="12029" width="15.42578125" style="1" customWidth="1"/>
    <col min="12030" max="12030" width="32.7109375" style="1" customWidth="1"/>
    <col min="12031" max="12031" width="55.140625" style="1" customWidth="1"/>
    <col min="12032" max="12032" width="21.42578125" style="1" customWidth="1"/>
    <col min="12033" max="12033" width="20.140625" style="1" customWidth="1"/>
    <col min="12034" max="12034" width="20.5703125" style="1" customWidth="1"/>
    <col min="12035" max="12036" width="20.7109375" style="1" customWidth="1"/>
    <col min="12037" max="12037" width="17" style="1" customWidth="1"/>
    <col min="12038" max="12038" width="16.85546875" style="1" customWidth="1"/>
    <col min="12039" max="12039" width="16" style="1" customWidth="1"/>
    <col min="12040" max="12284" width="9.140625" style="1"/>
    <col min="12285" max="12285" width="15.42578125" style="1" customWidth="1"/>
    <col min="12286" max="12286" width="32.7109375" style="1" customWidth="1"/>
    <col min="12287" max="12287" width="55.140625" style="1" customWidth="1"/>
    <col min="12288" max="12288" width="21.42578125" style="1" customWidth="1"/>
    <col min="12289" max="12289" width="20.140625" style="1" customWidth="1"/>
    <col min="12290" max="12290" width="20.5703125" style="1" customWidth="1"/>
    <col min="12291" max="12292" width="20.7109375" style="1" customWidth="1"/>
    <col min="12293" max="12293" width="17" style="1" customWidth="1"/>
    <col min="12294" max="12294" width="16.85546875" style="1" customWidth="1"/>
    <col min="12295" max="12295" width="16" style="1" customWidth="1"/>
    <col min="12296" max="12540" width="9.140625" style="1"/>
    <col min="12541" max="12541" width="15.42578125" style="1" customWidth="1"/>
    <col min="12542" max="12542" width="32.7109375" style="1" customWidth="1"/>
    <col min="12543" max="12543" width="55.140625" style="1" customWidth="1"/>
    <col min="12544" max="12544" width="21.42578125" style="1" customWidth="1"/>
    <col min="12545" max="12545" width="20.140625" style="1" customWidth="1"/>
    <col min="12546" max="12546" width="20.5703125" style="1" customWidth="1"/>
    <col min="12547" max="12548" width="20.7109375" style="1" customWidth="1"/>
    <col min="12549" max="12549" width="17" style="1" customWidth="1"/>
    <col min="12550" max="12550" width="16.85546875" style="1" customWidth="1"/>
    <col min="12551" max="12551" width="16" style="1" customWidth="1"/>
    <col min="12552" max="12796" width="9.140625" style="1"/>
    <col min="12797" max="12797" width="15.42578125" style="1" customWidth="1"/>
    <col min="12798" max="12798" width="32.7109375" style="1" customWidth="1"/>
    <col min="12799" max="12799" width="55.140625" style="1" customWidth="1"/>
    <col min="12800" max="12800" width="21.42578125" style="1" customWidth="1"/>
    <col min="12801" max="12801" width="20.140625" style="1" customWidth="1"/>
    <col min="12802" max="12802" width="20.5703125" style="1" customWidth="1"/>
    <col min="12803" max="12804" width="20.7109375" style="1" customWidth="1"/>
    <col min="12805" max="12805" width="17" style="1" customWidth="1"/>
    <col min="12806" max="12806" width="16.85546875" style="1" customWidth="1"/>
    <col min="12807" max="12807" width="16" style="1" customWidth="1"/>
    <col min="12808" max="13052" width="9.140625" style="1"/>
    <col min="13053" max="13053" width="15.42578125" style="1" customWidth="1"/>
    <col min="13054" max="13054" width="32.7109375" style="1" customWidth="1"/>
    <col min="13055" max="13055" width="55.140625" style="1" customWidth="1"/>
    <col min="13056" max="13056" width="21.42578125" style="1" customWidth="1"/>
    <col min="13057" max="13057" width="20.140625" style="1" customWidth="1"/>
    <col min="13058" max="13058" width="20.5703125" style="1" customWidth="1"/>
    <col min="13059" max="13060" width="20.7109375" style="1" customWidth="1"/>
    <col min="13061" max="13061" width="17" style="1" customWidth="1"/>
    <col min="13062" max="13062" width="16.85546875" style="1" customWidth="1"/>
    <col min="13063" max="13063" width="16" style="1" customWidth="1"/>
    <col min="13064" max="13308" width="9.140625" style="1"/>
    <col min="13309" max="13309" width="15.42578125" style="1" customWidth="1"/>
    <col min="13310" max="13310" width="32.7109375" style="1" customWidth="1"/>
    <col min="13311" max="13311" width="55.140625" style="1" customWidth="1"/>
    <col min="13312" max="13312" width="21.42578125" style="1" customWidth="1"/>
    <col min="13313" max="13313" width="20.140625" style="1" customWidth="1"/>
    <col min="13314" max="13314" width="20.5703125" style="1" customWidth="1"/>
    <col min="13315" max="13316" width="20.7109375" style="1" customWidth="1"/>
    <col min="13317" max="13317" width="17" style="1" customWidth="1"/>
    <col min="13318" max="13318" width="16.85546875" style="1" customWidth="1"/>
    <col min="13319" max="13319" width="16" style="1" customWidth="1"/>
    <col min="13320" max="13564" width="9.140625" style="1"/>
    <col min="13565" max="13565" width="15.42578125" style="1" customWidth="1"/>
    <col min="13566" max="13566" width="32.7109375" style="1" customWidth="1"/>
    <col min="13567" max="13567" width="55.140625" style="1" customWidth="1"/>
    <col min="13568" max="13568" width="21.42578125" style="1" customWidth="1"/>
    <col min="13569" max="13569" width="20.140625" style="1" customWidth="1"/>
    <col min="13570" max="13570" width="20.5703125" style="1" customWidth="1"/>
    <col min="13571" max="13572" width="20.7109375" style="1" customWidth="1"/>
    <col min="13573" max="13573" width="17" style="1" customWidth="1"/>
    <col min="13574" max="13574" width="16.85546875" style="1" customWidth="1"/>
    <col min="13575" max="13575" width="16" style="1" customWidth="1"/>
    <col min="13576" max="13820" width="9.140625" style="1"/>
    <col min="13821" max="13821" width="15.42578125" style="1" customWidth="1"/>
    <col min="13822" max="13822" width="32.7109375" style="1" customWidth="1"/>
    <col min="13823" max="13823" width="55.140625" style="1" customWidth="1"/>
    <col min="13824" max="13824" width="21.42578125" style="1" customWidth="1"/>
    <col min="13825" max="13825" width="20.140625" style="1" customWidth="1"/>
    <col min="13826" max="13826" width="20.5703125" style="1" customWidth="1"/>
    <col min="13827" max="13828" width="20.7109375" style="1" customWidth="1"/>
    <col min="13829" max="13829" width="17" style="1" customWidth="1"/>
    <col min="13830" max="13830" width="16.85546875" style="1" customWidth="1"/>
    <col min="13831" max="13831" width="16" style="1" customWidth="1"/>
    <col min="13832" max="14076" width="9.140625" style="1"/>
    <col min="14077" max="14077" width="15.42578125" style="1" customWidth="1"/>
    <col min="14078" max="14078" width="32.7109375" style="1" customWidth="1"/>
    <col min="14079" max="14079" width="55.140625" style="1" customWidth="1"/>
    <col min="14080" max="14080" width="21.42578125" style="1" customWidth="1"/>
    <col min="14081" max="14081" width="20.140625" style="1" customWidth="1"/>
    <col min="14082" max="14082" width="20.5703125" style="1" customWidth="1"/>
    <col min="14083" max="14084" width="20.7109375" style="1" customWidth="1"/>
    <col min="14085" max="14085" width="17" style="1" customWidth="1"/>
    <col min="14086" max="14086" width="16.85546875" style="1" customWidth="1"/>
    <col min="14087" max="14087" width="16" style="1" customWidth="1"/>
    <col min="14088" max="14332" width="9.140625" style="1"/>
    <col min="14333" max="14333" width="15.42578125" style="1" customWidth="1"/>
    <col min="14334" max="14334" width="32.7109375" style="1" customWidth="1"/>
    <col min="14335" max="14335" width="55.140625" style="1" customWidth="1"/>
    <col min="14336" max="14336" width="21.42578125" style="1" customWidth="1"/>
    <col min="14337" max="14337" width="20.140625" style="1" customWidth="1"/>
    <col min="14338" max="14338" width="20.5703125" style="1" customWidth="1"/>
    <col min="14339" max="14340" width="20.7109375" style="1" customWidth="1"/>
    <col min="14341" max="14341" width="17" style="1" customWidth="1"/>
    <col min="14342" max="14342" width="16.85546875" style="1" customWidth="1"/>
    <col min="14343" max="14343" width="16" style="1" customWidth="1"/>
    <col min="14344" max="14588" width="9.140625" style="1"/>
    <col min="14589" max="14589" width="15.42578125" style="1" customWidth="1"/>
    <col min="14590" max="14590" width="32.7109375" style="1" customWidth="1"/>
    <col min="14591" max="14591" width="55.140625" style="1" customWidth="1"/>
    <col min="14592" max="14592" width="21.42578125" style="1" customWidth="1"/>
    <col min="14593" max="14593" width="20.140625" style="1" customWidth="1"/>
    <col min="14594" max="14594" width="20.5703125" style="1" customWidth="1"/>
    <col min="14595" max="14596" width="20.7109375" style="1" customWidth="1"/>
    <col min="14597" max="14597" width="17" style="1" customWidth="1"/>
    <col min="14598" max="14598" width="16.85546875" style="1" customWidth="1"/>
    <col min="14599" max="14599" width="16" style="1" customWidth="1"/>
    <col min="14600" max="14844" width="9.140625" style="1"/>
    <col min="14845" max="14845" width="15.42578125" style="1" customWidth="1"/>
    <col min="14846" max="14846" width="32.7109375" style="1" customWidth="1"/>
    <col min="14847" max="14847" width="55.140625" style="1" customWidth="1"/>
    <col min="14848" max="14848" width="21.42578125" style="1" customWidth="1"/>
    <col min="14849" max="14849" width="20.140625" style="1" customWidth="1"/>
    <col min="14850" max="14850" width="20.5703125" style="1" customWidth="1"/>
    <col min="14851" max="14852" width="20.7109375" style="1" customWidth="1"/>
    <col min="14853" max="14853" width="17" style="1" customWidth="1"/>
    <col min="14854" max="14854" width="16.85546875" style="1" customWidth="1"/>
    <col min="14855" max="14855" width="16" style="1" customWidth="1"/>
    <col min="14856" max="15100" width="9.140625" style="1"/>
    <col min="15101" max="15101" width="15.42578125" style="1" customWidth="1"/>
    <col min="15102" max="15102" width="32.7109375" style="1" customWidth="1"/>
    <col min="15103" max="15103" width="55.140625" style="1" customWidth="1"/>
    <col min="15104" max="15104" width="21.42578125" style="1" customWidth="1"/>
    <col min="15105" max="15105" width="20.140625" style="1" customWidth="1"/>
    <col min="15106" max="15106" width="20.5703125" style="1" customWidth="1"/>
    <col min="15107" max="15108" width="20.7109375" style="1" customWidth="1"/>
    <col min="15109" max="15109" width="17" style="1" customWidth="1"/>
    <col min="15110" max="15110" width="16.85546875" style="1" customWidth="1"/>
    <col min="15111" max="15111" width="16" style="1" customWidth="1"/>
    <col min="15112" max="15356" width="9.140625" style="1"/>
    <col min="15357" max="15357" width="15.42578125" style="1" customWidth="1"/>
    <col min="15358" max="15358" width="32.7109375" style="1" customWidth="1"/>
    <col min="15359" max="15359" width="55.140625" style="1" customWidth="1"/>
    <col min="15360" max="15360" width="21.42578125" style="1" customWidth="1"/>
    <col min="15361" max="15361" width="20.140625" style="1" customWidth="1"/>
    <col min="15362" max="15362" width="20.5703125" style="1" customWidth="1"/>
    <col min="15363" max="15364" width="20.7109375" style="1" customWidth="1"/>
    <col min="15365" max="15365" width="17" style="1" customWidth="1"/>
    <col min="15366" max="15366" width="16.85546875" style="1" customWidth="1"/>
    <col min="15367" max="15367" width="16" style="1" customWidth="1"/>
    <col min="15368" max="15612" width="9.140625" style="1"/>
    <col min="15613" max="15613" width="15.42578125" style="1" customWidth="1"/>
    <col min="15614" max="15614" width="32.7109375" style="1" customWidth="1"/>
    <col min="15615" max="15615" width="55.140625" style="1" customWidth="1"/>
    <col min="15616" max="15616" width="21.42578125" style="1" customWidth="1"/>
    <col min="15617" max="15617" width="20.140625" style="1" customWidth="1"/>
    <col min="15618" max="15618" width="20.5703125" style="1" customWidth="1"/>
    <col min="15619" max="15620" width="20.7109375" style="1" customWidth="1"/>
    <col min="15621" max="15621" width="17" style="1" customWidth="1"/>
    <col min="15622" max="15622" width="16.85546875" style="1" customWidth="1"/>
    <col min="15623" max="15623" width="16" style="1" customWidth="1"/>
    <col min="15624" max="15868" width="9.140625" style="1"/>
    <col min="15869" max="15869" width="15.42578125" style="1" customWidth="1"/>
    <col min="15870" max="15870" width="32.7109375" style="1" customWidth="1"/>
    <col min="15871" max="15871" width="55.140625" style="1" customWidth="1"/>
    <col min="15872" max="15872" width="21.42578125" style="1" customWidth="1"/>
    <col min="15873" max="15873" width="20.140625" style="1" customWidth="1"/>
    <col min="15874" max="15874" width="20.5703125" style="1" customWidth="1"/>
    <col min="15875" max="15876" width="20.7109375" style="1" customWidth="1"/>
    <col min="15877" max="15877" width="17" style="1" customWidth="1"/>
    <col min="15878" max="15878" width="16.85546875" style="1" customWidth="1"/>
    <col min="15879" max="15879" width="16" style="1" customWidth="1"/>
    <col min="15880" max="16124" width="9.140625" style="1"/>
    <col min="16125" max="16125" width="15.42578125" style="1" customWidth="1"/>
    <col min="16126" max="16126" width="32.7109375" style="1" customWidth="1"/>
    <col min="16127" max="16127" width="55.140625" style="1" customWidth="1"/>
    <col min="16128" max="16128" width="21.42578125" style="1" customWidth="1"/>
    <col min="16129" max="16129" width="20.140625" style="1" customWidth="1"/>
    <col min="16130" max="16130" width="20.5703125" style="1" customWidth="1"/>
    <col min="16131" max="16132" width="20.7109375" style="1" customWidth="1"/>
    <col min="16133" max="16133" width="17" style="1" customWidth="1"/>
    <col min="16134" max="16134" width="16.85546875" style="1" customWidth="1"/>
    <col min="16135" max="16135" width="16" style="1" customWidth="1"/>
    <col min="16136" max="16384" width="9.140625" style="1"/>
  </cols>
  <sheetData>
    <row r="1" spans="1:5" x14ac:dyDescent="0.3">
      <c r="C1" s="53" t="s">
        <v>219</v>
      </c>
      <c r="D1" s="53"/>
    </row>
    <row r="2" spans="1:5" ht="58.5" customHeight="1" x14ac:dyDescent="0.3">
      <c r="A2" s="1"/>
      <c r="B2" s="1"/>
      <c r="C2" s="52" t="s">
        <v>443</v>
      </c>
      <c r="D2" s="52"/>
    </row>
    <row r="3" spans="1:5" ht="43.5" customHeight="1" x14ac:dyDescent="0.3">
      <c r="A3" s="51" t="s">
        <v>400</v>
      </c>
      <c r="B3" s="51"/>
      <c r="C3" s="51"/>
      <c r="D3" s="51"/>
    </row>
    <row r="4" spans="1:5" x14ac:dyDescent="0.3">
      <c r="A4" s="1"/>
      <c r="B4" s="1"/>
      <c r="C4" s="1"/>
      <c r="E4" s="2"/>
    </row>
    <row r="5" spans="1:5" s="2" customFormat="1" ht="72" customHeight="1" x14ac:dyDescent="0.3">
      <c r="A5" s="3" t="s">
        <v>401</v>
      </c>
      <c r="B5" s="4" t="s">
        <v>402</v>
      </c>
      <c r="C5" s="4" t="s">
        <v>403</v>
      </c>
      <c r="D5" s="5" t="s">
        <v>0</v>
      </c>
      <c r="E5" s="1"/>
    </row>
    <row r="6" spans="1:5" x14ac:dyDescent="0.3">
      <c r="A6" s="30" t="s">
        <v>404</v>
      </c>
      <c r="B6" s="31" t="s">
        <v>2</v>
      </c>
      <c r="C6" s="32" t="s">
        <v>220</v>
      </c>
      <c r="D6" s="33">
        <f>D7+D26</f>
        <v>8089869.9000000004</v>
      </c>
    </row>
    <row r="7" spans="1:5" x14ac:dyDescent="0.3">
      <c r="A7" s="34"/>
      <c r="B7" s="31"/>
      <c r="C7" s="32" t="s">
        <v>405</v>
      </c>
      <c r="D7" s="33">
        <f>D8+D11+D13+D16+D19+D21+D25</f>
        <v>7557908.4000000004</v>
      </c>
    </row>
    <row r="8" spans="1:5" x14ac:dyDescent="0.3">
      <c r="A8" s="34">
        <v>182</v>
      </c>
      <c r="B8" s="35" t="s">
        <v>10</v>
      </c>
      <c r="C8" s="36" t="s">
        <v>228</v>
      </c>
      <c r="D8" s="27">
        <f>SUM(D9:D10)</f>
        <v>3481392</v>
      </c>
    </row>
    <row r="9" spans="1:5" x14ac:dyDescent="0.3">
      <c r="A9" s="34">
        <v>182</v>
      </c>
      <c r="B9" s="37" t="s">
        <v>11</v>
      </c>
      <c r="C9" s="36" t="s">
        <v>229</v>
      </c>
      <c r="D9" s="27">
        <v>1128666.2</v>
      </c>
    </row>
    <row r="10" spans="1:5" x14ac:dyDescent="0.3">
      <c r="A10" s="34">
        <v>182</v>
      </c>
      <c r="B10" s="37" t="s">
        <v>12</v>
      </c>
      <c r="C10" s="36" t="s">
        <v>230</v>
      </c>
      <c r="D10" s="27">
        <v>2352725.7999999998</v>
      </c>
    </row>
    <row r="11" spans="1:5" ht="47.25" x14ac:dyDescent="0.3">
      <c r="A11" s="38" t="s">
        <v>404</v>
      </c>
      <c r="B11" s="37" t="s">
        <v>7</v>
      </c>
      <c r="C11" s="36" t="s">
        <v>225</v>
      </c>
      <c r="D11" s="27">
        <f>SUM(D12)</f>
        <v>3554558.9</v>
      </c>
    </row>
    <row r="12" spans="1:5" ht="52.5" customHeight="1" x14ac:dyDescent="0.3">
      <c r="A12" s="38" t="s">
        <v>404</v>
      </c>
      <c r="B12" s="37" t="s">
        <v>8</v>
      </c>
      <c r="C12" s="36" t="s">
        <v>226</v>
      </c>
      <c r="D12" s="27">
        <v>3554558.9</v>
      </c>
      <c r="E12" s="2"/>
    </row>
    <row r="13" spans="1:5" ht="32.25" customHeight="1" x14ac:dyDescent="0.3">
      <c r="A13" s="34">
        <v>182</v>
      </c>
      <c r="B13" s="35" t="s">
        <v>13</v>
      </c>
      <c r="C13" s="39" t="s">
        <v>231</v>
      </c>
      <c r="D13" s="40">
        <f>SUM(D14:D15)</f>
        <v>7855.7</v>
      </c>
    </row>
    <row r="14" spans="1:5" ht="21.75" customHeight="1" x14ac:dyDescent="0.3">
      <c r="A14" s="34">
        <v>182</v>
      </c>
      <c r="B14" s="37" t="s">
        <v>14</v>
      </c>
      <c r="C14" s="39" t="s">
        <v>232</v>
      </c>
      <c r="D14" s="41">
        <v>-0.1</v>
      </c>
    </row>
    <row r="15" spans="1:5" ht="20.25" customHeight="1" x14ac:dyDescent="0.3">
      <c r="A15" s="34">
        <v>182</v>
      </c>
      <c r="B15" s="42" t="s">
        <v>15</v>
      </c>
      <c r="C15" s="43" t="s">
        <v>233</v>
      </c>
      <c r="D15" s="44">
        <v>7855.8</v>
      </c>
    </row>
    <row r="16" spans="1:5" x14ac:dyDescent="0.3">
      <c r="A16" s="34">
        <v>182</v>
      </c>
      <c r="B16" s="37" t="s">
        <v>16</v>
      </c>
      <c r="C16" s="36" t="s">
        <v>234</v>
      </c>
      <c r="D16" s="27">
        <f>SUM(D17:D18)</f>
        <v>489017.59999999998</v>
      </c>
    </row>
    <row r="17" spans="1:5" x14ac:dyDescent="0.3">
      <c r="A17" s="34">
        <v>182</v>
      </c>
      <c r="B17" s="37" t="s">
        <v>17</v>
      </c>
      <c r="C17" s="36" t="s">
        <v>235</v>
      </c>
      <c r="D17" s="27">
        <v>305669</v>
      </c>
    </row>
    <row r="18" spans="1:5" x14ac:dyDescent="0.3">
      <c r="A18" s="34">
        <v>182</v>
      </c>
      <c r="B18" s="37" t="s">
        <v>18</v>
      </c>
      <c r="C18" s="36" t="s">
        <v>236</v>
      </c>
      <c r="D18" s="27">
        <v>183348.6</v>
      </c>
    </row>
    <row r="19" spans="1:5" ht="31.5" x14ac:dyDescent="0.3">
      <c r="A19" s="34">
        <v>182</v>
      </c>
      <c r="B19" s="37" t="s">
        <v>19</v>
      </c>
      <c r="C19" s="36" t="s">
        <v>237</v>
      </c>
      <c r="D19" s="27">
        <f>SUM(D20)</f>
        <v>0</v>
      </c>
    </row>
    <row r="20" spans="1:5" ht="44.25" customHeight="1" x14ac:dyDescent="0.3">
      <c r="A20" s="34">
        <v>182</v>
      </c>
      <c r="B20" s="37" t="s">
        <v>20</v>
      </c>
      <c r="C20" s="36" t="s">
        <v>238</v>
      </c>
      <c r="D20" s="27">
        <v>0</v>
      </c>
      <c r="E20" s="2"/>
    </row>
    <row r="21" spans="1:5" x14ac:dyDescent="0.3">
      <c r="A21" s="38" t="s">
        <v>404</v>
      </c>
      <c r="B21" s="37" t="s">
        <v>21</v>
      </c>
      <c r="C21" s="36" t="s">
        <v>239</v>
      </c>
      <c r="D21" s="27">
        <f>SUM(D22:D24)</f>
        <v>25074.799999999999</v>
      </c>
    </row>
    <row r="22" spans="1:5" ht="78" customHeight="1" x14ac:dyDescent="0.3">
      <c r="A22" s="38" t="s">
        <v>404</v>
      </c>
      <c r="B22" s="37" t="s">
        <v>22</v>
      </c>
      <c r="C22" s="36" t="s">
        <v>240</v>
      </c>
      <c r="D22" s="27">
        <f>150/1000</f>
        <v>0.2</v>
      </c>
    </row>
    <row r="23" spans="1:5" ht="78.75" x14ac:dyDescent="0.3">
      <c r="A23" s="38" t="s">
        <v>404</v>
      </c>
      <c r="B23" s="35" t="s">
        <v>27</v>
      </c>
      <c r="C23" s="36" t="s">
        <v>246</v>
      </c>
      <c r="D23" s="27">
        <v>394.5</v>
      </c>
    </row>
    <row r="24" spans="1:5" ht="47.25" x14ac:dyDescent="0.3">
      <c r="A24" s="38" t="s">
        <v>404</v>
      </c>
      <c r="B24" s="35" t="s">
        <v>23</v>
      </c>
      <c r="C24" s="36" t="s">
        <v>241</v>
      </c>
      <c r="D24" s="27">
        <v>24680.1</v>
      </c>
    </row>
    <row r="25" spans="1:5" ht="47.25" x14ac:dyDescent="0.3">
      <c r="A25" s="38" t="s">
        <v>404</v>
      </c>
      <c r="B25" s="35" t="s">
        <v>406</v>
      </c>
      <c r="C25" s="36" t="s">
        <v>242</v>
      </c>
      <c r="D25" s="27">
        <v>9.4</v>
      </c>
    </row>
    <row r="26" spans="1:5" x14ac:dyDescent="0.3">
      <c r="A26" s="34"/>
      <c r="B26" s="31"/>
      <c r="C26" s="32" t="s">
        <v>407</v>
      </c>
      <c r="D26" s="33">
        <f>D27+D32+D36+D39+D43+D46+D51</f>
        <v>531961.5</v>
      </c>
    </row>
    <row r="27" spans="1:5" ht="47.25" x14ac:dyDescent="0.3">
      <c r="A27" s="38" t="s">
        <v>404</v>
      </c>
      <c r="B27" s="35" t="s">
        <v>94</v>
      </c>
      <c r="C27" s="36" t="s">
        <v>304</v>
      </c>
      <c r="D27" s="27">
        <f>SUM(D28:D31)</f>
        <v>135575.1</v>
      </c>
    </row>
    <row r="28" spans="1:5" x14ac:dyDescent="0.3">
      <c r="A28" s="45" t="s">
        <v>116</v>
      </c>
      <c r="B28" s="35" t="s">
        <v>117</v>
      </c>
      <c r="C28" s="39" t="s">
        <v>324</v>
      </c>
      <c r="D28" s="27">
        <v>108608</v>
      </c>
    </row>
    <row r="29" spans="1:5" ht="31.5" x14ac:dyDescent="0.3">
      <c r="A29" s="38" t="s">
        <v>404</v>
      </c>
      <c r="B29" s="35" t="s">
        <v>95</v>
      </c>
      <c r="C29" s="36" t="s">
        <v>305</v>
      </c>
      <c r="D29" s="27">
        <v>268.8</v>
      </c>
    </row>
    <row r="30" spans="1:5" ht="115.5" customHeight="1" x14ac:dyDescent="0.3">
      <c r="A30" s="38" t="s">
        <v>207</v>
      </c>
      <c r="B30" s="35" t="s">
        <v>208</v>
      </c>
      <c r="C30" s="36" t="s">
        <v>390</v>
      </c>
      <c r="D30" s="27">
        <v>22231.4</v>
      </c>
      <c r="E30" s="2"/>
    </row>
    <row r="31" spans="1:5" ht="94.5" x14ac:dyDescent="0.3">
      <c r="A31" s="38" t="s">
        <v>404</v>
      </c>
      <c r="B31" s="35" t="s">
        <v>129</v>
      </c>
      <c r="C31" s="36" t="s">
        <v>336</v>
      </c>
      <c r="D31" s="27">
        <v>4466.8999999999996</v>
      </c>
    </row>
    <row r="32" spans="1:5" ht="31.5" x14ac:dyDescent="0.3">
      <c r="A32" s="38" t="s">
        <v>404</v>
      </c>
      <c r="B32" s="35" t="s">
        <v>3</v>
      </c>
      <c r="C32" s="36" t="s">
        <v>221</v>
      </c>
      <c r="D32" s="27">
        <f>SUM(D33:D35)</f>
        <v>74094.3</v>
      </c>
    </row>
    <row r="33" spans="1:5" ht="19.5" customHeight="1" x14ac:dyDescent="0.3">
      <c r="A33" s="38" t="s">
        <v>1</v>
      </c>
      <c r="B33" s="35" t="s">
        <v>4</v>
      </c>
      <c r="C33" s="36" t="s">
        <v>222</v>
      </c>
      <c r="D33" s="27">
        <v>3266.5</v>
      </c>
    </row>
    <row r="34" spans="1:5" x14ac:dyDescent="0.3">
      <c r="A34" s="38" t="s">
        <v>404</v>
      </c>
      <c r="B34" s="35" t="s">
        <v>24</v>
      </c>
      <c r="C34" s="36" t="s">
        <v>243</v>
      </c>
      <c r="D34" s="27">
        <v>1351.7</v>
      </c>
    </row>
    <row r="35" spans="1:5" x14ac:dyDescent="0.3">
      <c r="A35" s="34">
        <v>919</v>
      </c>
      <c r="B35" s="35" t="s">
        <v>193</v>
      </c>
      <c r="C35" s="36" t="s">
        <v>380</v>
      </c>
      <c r="D35" s="27">
        <v>69476.100000000006</v>
      </c>
    </row>
    <row r="36" spans="1:5" ht="66" customHeight="1" x14ac:dyDescent="0.3">
      <c r="A36" s="38" t="s">
        <v>404</v>
      </c>
      <c r="B36" s="35" t="s">
        <v>25</v>
      </c>
      <c r="C36" s="36" t="s">
        <v>244</v>
      </c>
      <c r="D36" s="27">
        <f>SUM(D37:D38)</f>
        <v>83219.5</v>
      </c>
    </row>
    <row r="37" spans="1:5" x14ac:dyDescent="0.3">
      <c r="A37" s="38" t="s">
        <v>404</v>
      </c>
      <c r="B37" s="35" t="s">
        <v>26</v>
      </c>
      <c r="C37" s="36" t="s">
        <v>245</v>
      </c>
      <c r="D37" s="27">
        <v>56792.9</v>
      </c>
    </row>
    <row r="38" spans="1:5" x14ac:dyDescent="0.3">
      <c r="A38" s="38" t="s">
        <v>404</v>
      </c>
      <c r="B38" s="35" t="s">
        <v>29</v>
      </c>
      <c r="C38" s="36" t="s">
        <v>247</v>
      </c>
      <c r="D38" s="27">
        <v>26426.6</v>
      </c>
      <c r="E38" s="2"/>
    </row>
    <row r="39" spans="1:5" ht="32.25" x14ac:dyDescent="0.3">
      <c r="A39" s="38" t="s">
        <v>404</v>
      </c>
      <c r="B39" s="35" t="s">
        <v>30</v>
      </c>
      <c r="C39" s="46" t="s">
        <v>248</v>
      </c>
      <c r="D39" s="27">
        <f>SUM(D40:D42)</f>
        <v>1553.8</v>
      </c>
    </row>
    <row r="40" spans="1:5" ht="111" x14ac:dyDescent="0.3">
      <c r="A40" s="45" t="s">
        <v>28</v>
      </c>
      <c r="B40" s="35" t="s">
        <v>31</v>
      </c>
      <c r="C40" s="46" t="s">
        <v>408</v>
      </c>
      <c r="D40" s="27">
        <v>12.9</v>
      </c>
    </row>
    <row r="41" spans="1:5" ht="37.5" customHeight="1" x14ac:dyDescent="0.3">
      <c r="A41" s="38" t="s">
        <v>207</v>
      </c>
      <c r="B41" s="35" t="s">
        <v>209</v>
      </c>
      <c r="C41" s="36" t="s">
        <v>391</v>
      </c>
      <c r="D41" s="27">
        <v>747.4</v>
      </c>
    </row>
    <row r="42" spans="1:5" ht="81" customHeight="1" x14ac:dyDescent="0.3">
      <c r="A42" s="38"/>
      <c r="B42" s="35" t="s">
        <v>210</v>
      </c>
      <c r="C42" s="36" t="s">
        <v>392</v>
      </c>
      <c r="D42" s="27">
        <v>793.5</v>
      </c>
    </row>
    <row r="43" spans="1:5" x14ac:dyDescent="0.3">
      <c r="A43" s="38" t="s">
        <v>404</v>
      </c>
      <c r="B43" s="35" t="s">
        <v>96</v>
      </c>
      <c r="C43" s="36" t="s">
        <v>306</v>
      </c>
      <c r="D43" s="27">
        <f>SUM(D44:D45)</f>
        <v>108.4</v>
      </c>
    </row>
    <row r="44" spans="1:5" ht="47.25" x14ac:dyDescent="0.3">
      <c r="A44" s="34">
        <v>905</v>
      </c>
      <c r="B44" s="35" t="s">
        <v>97</v>
      </c>
      <c r="C44" s="36" t="s">
        <v>307</v>
      </c>
      <c r="D44" s="27">
        <v>15</v>
      </c>
    </row>
    <row r="45" spans="1:5" ht="75.75" customHeight="1" x14ac:dyDescent="0.3">
      <c r="A45" s="34">
        <v>919</v>
      </c>
      <c r="B45" s="35" t="s">
        <v>194</v>
      </c>
      <c r="C45" s="46" t="s">
        <v>381</v>
      </c>
      <c r="D45" s="27">
        <v>93.4</v>
      </c>
    </row>
    <row r="46" spans="1:5" x14ac:dyDescent="0.3">
      <c r="A46" s="38" t="s">
        <v>404</v>
      </c>
      <c r="B46" s="35" t="s">
        <v>5</v>
      </c>
      <c r="C46" s="36" t="s">
        <v>223</v>
      </c>
      <c r="D46" s="27">
        <f>SUM(D47:D50)</f>
        <v>236579.20000000001</v>
      </c>
    </row>
    <row r="47" spans="1:5" ht="47.25" x14ac:dyDescent="0.3">
      <c r="A47" s="38" t="s">
        <v>404</v>
      </c>
      <c r="B47" s="47" t="s">
        <v>9</v>
      </c>
      <c r="C47" s="36" t="s">
        <v>227</v>
      </c>
      <c r="D47" s="27">
        <v>231438.7</v>
      </c>
      <c r="E47" s="2"/>
    </row>
    <row r="48" spans="1:5" ht="206.25" customHeight="1" x14ac:dyDescent="0.3">
      <c r="A48" s="38" t="s">
        <v>404</v>
      </c>
      <c r="B48" s="35" t="s">
        <v>32</v>
      </c>
      <c r="C48" s="48" t="s">
        <v>249</v>
      </c>
      <c r="D48" s="27">
        <v>9955.4</v>
      </c>
    </row>
    <row r="49" spans="1:5" s="6" customFormat="1" ht="31.5" x14ac:dyDescent="0.3">
      <c r="A49" s="38" t="s">
        <v>404</v>
      </c>
      <c r="B49" s="35" t="s">
        <v>6</v>
      </c>
      <c r="C49" s="48" t="s">
        <v>224</v>
      </c>
      <c r="D49" s="27">
        <v>-4819.2</v>
      </c>
      <c r="E49" s="1"/>
    </row>
    <row r="50" spans="1:5" s="7" customFormat="1" ht="38.25" customHeight="1" x14ac:dyDescent="0.3">
      <c r="A50" s="45" t="s">
        <v>128</v>
      </c>
      <c r="B50" s="50" t="s">
        <v>130</v>
      </c>
      <c r="C50" s="49" t="s">
        <v>337</v>
      </c>
      <c r="D50" s="27">
        <v>4.3</v>
      </c>
      <c r="E50" s="1"/>
    </row>
    <row r="51" spans="1:5" s="6" customFormat="1" x14ac:dyDescent="0.3">
      <c r="A51" s="45" t="s">
        <v>128</v>
      </c>
      <c r="B51" s="35" t="s">
        <v>33</v>
      </c>
      <c r="C51" s="46" t="s">
        <v>250</v>
      </c>
      <c r="D51" s="27">
        <v>831.2</v>
      </c>
      <c r="E51" s="1"/>
    </row>
    <row r="52" spans="1:5" x14ac:dyDescent="0.3">
      <c r="A52" s="8" t="s">
        <v>404</v>
      </c>
      <c r="B52" s="9" t="s">
        <v>34</v>
      </c>
      <c r="C52" s="10" t="s">
        <v>251</v>
      </c>
      <c r="D52" s="24">
        <f>D53+D159+D162+D165+D169+D204</f>
        <v>20676306.899999999</v>
      </c>
    </row>
    <row r="53" spans="1:5" ht="47.25" x14ac:dyDescent="0.3">
      <c r="A53" s="8" t="s">
        <v>404</v>
      </c>
      <c r="B53" s="9" t="s">
        <v>35</v>
      </c>
      <c r="C53" s="10" t="s">
        <v>252</v>
      </c>
      <c r="D53" s="25">
        <f>D54+D60+D112+D136</f>
        <v>19958761.300000001</v>
      </c>
    </row>
    <row r="54" spans="1:5" ht="31.5" x14ac:dyDescent="0.3">
      <c r="A54" s="11" t="s">
        <v>404</v>
      </c>
      <c r="B54" s="9" t="s">
        <v>118</v>
      </c>
      <c r="C54" s="10" t="s">
        <v>325</v>
      </c>
      <c r="D54" s="25">
        <f>SUM(D55:D59)</f>
        <v>10575418.800000001</v>
      </c>
    </row>
    <row r="55" spans="1:5" ht="47.25" x14ac:dyDescent="0.3">
      <c r="A55" s="12">
        <v>906</v>
      </c>
      <c r="B55" s="13" t="s">
        <v>119</v>
      </c>
      <c r="C55" s="14" t="s">
        <v>326</v>
      </c>
      <c r="D55" s="26">
        <v>9374943.9000000004</v>
      </c>
      <c r="E55" s="2"/>
    </row>
    <row r="56" spans="1:5" ht="47.25" x14ac:dyDescent="0.3">
      <c r="A56" s="12">
        <v>906</v>
      </c>
      <c r="B56" s="13" t="s">
        <v>120</v>
      </c>
      <c r="C56" s="14" t="s">
        <v>327</v>
      </c>
      <c r="D56" s="26">
        <v>623700</v>
      </c>
    </row>
    <row r="57" spans="1:5" ht="63" x14ac:dyDescent="0.3">
      <c r="A57" s="12">
        <v>906</v>
      </c>
      <c r="B57" s="13" t="s">
        <v>121</v>
      </c>
      <c r="C57" s="14" t="s">
        <v>328</v>
      </c>
      <c r="D57" s="26">
        <v>357964</v>
      </c>
    </row>
    <row r="58" spans="1:5" ht="63" x14ac:dyDescent="0.3">
      <c r="A58" s="12">
        <v>906</v>
      </c>
      <c r="B58" s="13" t="s">
        <v>122</v>
      </c>
      <c r="C58" s="14" t="s">
        <v>329</v>
      </c>
      <c r="D58" s="26">
        <v>186362.2</v>
      </c>
    </row>
    <row r="59" spans="1:5" ht="78.75" x14ac:dyDescent="0.3">
      <c r="A59" s="12" t="s">
        <v>116</v>
      </c>
      <c r="B59" s="13" t="s">
        <v>409</v>
      </c>
      <c r="C59" s="14" t="s">
        <v>330</v>
      </c>
      <c r="D59" s="26">
        <v>32448.7</v>
      </c>
    </row>
    <row r="60" spans="1:5" ht="31.5" x14ac:dyDescent="0.3">
      <c r="A60" s="11" t="s">
        <v>404</v>
      </c>
      <c r="B60" s="9" t="s">
        <v>36</v>
      </c>
      <c r="C60" s="10" t="s">
        <v>253</v>
      </c>
      <c r="D60" s="25">
        <f>SUM(D61:D111)</f>
        <v>4575674.5999999996</v>
      </c>
    </row>
    <row r="61" spans="1:5" ht="63" x14ac:dyDescent="0.3">
      <c r="A61" s="12">
        <v>903</v>
      </c>
      <c r="B61" s="13" t="s">
        <v>77</v>
      </c>
      <c r="C61" s="14" t="s">
        <v>410</v>
      </c>
      <c r="D61" s="27">
        <v>20451.599999999999</v>
      </c>
    </row>
    <row r="62" spans="1:5" ht="47.25" x14ac:dyDescent="0.3">
      <c r="A62" s="15">
        <v>928</v>
      </c>
      <c r="B62" s="13" t="s">
        <v>211</v>
      </c>
      <c r="C62" s="14" t="s">
        <v>393</v>
      </c>
      <c r="D62" s="27">
        <v>1436.9</v>
      </c>
    </row>
    <row r="63" spans="1:5" ht="94.5" x14ac:dyDescent="0.3">
      <c r="A63" s="12">
        <v>913</v>
      </c>
      <c r="B63" s="13" t="s">
        <v>185</v>
      </c>
      <c r="C63" s="14" t="s">
        <v>375</v>
      </c>
      <c r="D63" s="27">
        <v>1276.4000000000001</v>
      </c>
      <c r="E63" s="2"/>
    </row>
    <row r="64" spans="1:5" ht="78.75" x14ac:dyDescent="0.3">
      <c r="A64" s="12">
        <v>928</v>
      </c>
      <c r="B64" s="13" t="s">
        <v>212</v>
      </c>
      <c r="C64" s="14" t="s">
        <v>394</v>
      </c>
      <c r="D64" s="27">
        <v>46170</v>
      </c>
    </row>
    <row r="65" spans="1:5" ht="78.75" x14ac:dyDescent="0.3">
      <c r="A65" s="12">
        <v>910</v>
      </c>
      <c r="B65" s="13" t="s">
        <v>156</v>
      </c>
      <c r="C65" s="14" t="s">
        <v>357</v>
      </c>
      <c r="D65" s="27">
        <v>192469.9</v>
      </c>
    </row>
    <row r="66" spans="1:5" ht="110.25" x14ac:dyDescent="0.3">
      <c r="A66" s="12">
        <v>910</v>
      </c>
      <c r="B66" s="13" t="s">
        <v>157</v>
      </c>
      <c r="C66" s="14" t="s">
        <v>358</v>
      </c>
      <c r="D66" s="27">
        <v>62.3</v>
      </c>
    </row>
    <row r="67" spans="1:5" ht="78.75" x14ac:dyDescent="0.3">
      <c r="A67" s="12">
        <v>903</v>
      </c>
      <c r="B67" s="13" t="s">
        <v>78</v>
      </c>
      <c r="C67" s="14" t="s">
        <v>289</v>
      </c>
      <c r="D67" s="27">
        <v>24843.4</v>
      </c>
    </row>
    <row r="68" spans="1:5" ht="141.75" x14ac:dyDescent="0.3">
      <c r="A68" s="12">
        <v>907</v>
      </c>
      <c r="B68" s="13" t="s">
        <v>131</v>
      </c>
      <c r="C68" s="14" t="s">
        <v>338</v>
      </c>
      <c r="D68" s="27">
        <v>99790.1</v>
      </c>
    </row>
    <row r="69" spans="1:5" ht="94.5" x14ac:dyDescent="0.3">
      <c r="A69" s="12">
        <v>901</v>
      </c>
      <c r="B69" s="13" t="s">
        <v>37</v>
      </c>
      <c r="C69" s="14" t="s">
        <v>411</v>
      </c>
      <c r="D69" s="27">
        <v>47911.5</v>
      </c>
    </row>
    <row r="70" spans="1:5" ht="141.75" x14ac:dyDescent="0.3">
      <c r="A70" s="12">
        <v>901</v>
      </c>
      <c r="B70" s="13" t="s">
        <v>38</v>
      </c>
      <c r="C70" s="14" t="s">
        <v>254</v>
      </c>
      <c r="D70" s="27">
        <v>53460</v>
      </c>
    </row>
    <row r="71" spans="1:5" ht="94.5" x14ac:dyDescent="0.3">
      <c r="A71" s="12">
        <v>903</v>
      </c>
      <c r="B71" s="13" t="s">
        <v>79</v>
      </c>
      <c r="C71" s="14" t="s">
        <v>290</v>
      </c>
      <c r="D71" s="27">
        <v>43485.3</v>
      </c>
      <c r="E71" s="2"/>
    </row>
    <row r="72" spans="1:5" ht="94.5" x14ac:dyDescent="0.3">
      <c r="A72" s="12">
        <v>903</v>
      </c>
      <c r="B72" s="13" t="s">
        <v>80</v>
      </c>
      <c r="C72" s="14" t="s">
        <v>291</v>
      </c>
      <c r="D72" s="27">
        <v>7282.3</v>
      </c>
    </row>
    <row r="73" spans="1:5" ht="47.25" x14ac:dyDescent="0.3">
      <c r="A73" s="12">
        <v>901</v>
      </c>
      <c r="B73" s="13" t="s">
        <v>39</v>
      </c>
      <c r="C73" s="14" t="s">
        <v>412</v>
      </c>
      <c r="D73" s="27">
        <v>6163.8</v>
      </c>
    </row>
    <row r="74" spans="1:5" ht="63" x14ac:dyDescent="0.3">
      <c r="A74" s="12">
        <v>901</v>
      </c>
      <c r="B74" s="13" t="s">
        <v>40</v>
      </c>
      <c r="C74" s="14" t="s">
        <v>413</v>
      </c>
      <c r="D74" s="27">
        <v>5767.5</v>
      </c>
    </row>
    <row r="75" spans="1:5" ht="63" x14ac:dyDescent="0.3">
      <c r="A75" s="12">
        <v>913</v>
      </c>
      <c r="B75" s="13" t="s">
        <v>186</v>
      </c>
      <c r="C75" s="14" t="s">
        <v>376</v>
      </c>
      <c r="D75" s="27">
        <v>19441.7</v>
      </c>
    </row>
    <row r="76" spans="1:5" ht="78.75" x14ac:dyDescent="0.3">
      <c r="A76" s="12">
        <v>913</v>
      </c>
      <c r="B76" s="13" t="s">
        <v>187</v>
      </c>
      <c r="C76" s="14" t="s">
        <v>377</v>
      </c>
      <c r="D76" s="27">
        <v>2395.4</v>
      </c>
    </row>
    <row r="77" spans="1:5" ht="94.5" x14ac:dyDescent="0.3">
      <c r="A77" s="12">
        <v>907</v>
      </c>
      <c r="B77" s="13" t="s">
        <v>132</v>
      </c>
      <c r="C77" s="14" t="s">
        <v>414</v>
      </c>
      <c r="D77" s="27">
        <v>115622.2</v>
      </c>
    </row>
    <row r="78" spans="1:5" ht="47.25" x14ac:dyDescent="0.3">
      <c r="A78" s="12">
        <v>907</v>
      </c>
      <c r="B78" s="13" t="s">
        <v>133</v>
      </c>
      <c r="C78" s="14" t="s">
        <v>415</v>
      </c>
      <c r="D78" s="27">
        <v>36049.1</v>
      </c>
    </row>
    <row r="79" spans="1:5" ht="94.5" x14ac:dyDescent="0.3">
      <c r="A79" s="12">
        <v>903</v>
      </c>
      <c r="B79" s="13" t="s">
        <v>81</v>
      </c>
      <c r="C79" s="14" t="s">
        <v>292</v>
      </c>
      <c r="D79" s="27">
        <v>164506.5</v>
      </c>
      <c r="E79" s="2"/>
    </row>
    <row r="80" spans="1:5" ht="94.5" x14ac:dyDescent="0.3">
      <c r="A80" s="12">
        <v>903</v>
      </c>
      <c r="B80" s="13" t="s">
        <v>82</v>
      </c>
      <c r="C80" s="14" t="s">
        <v>293</v>
      </c>
      <c r="D80" s="27">
        <v>11880</v>
      </c>
    </row>
    <row r="81" spans="1:5" ht="47.25" x14ac:dyDescent="0.3">
      <c r="A81" s="12">
        <v>907</v>
      </c>
      <c r="B81" s="13" t="s">
        <v>134</v>
      </c>
      <c r="C81" s="14" t="s">
        <v>339</v>
      </c>
      <c r="D81" s="27">
        <v>0</v>
      </c>
    </row>
    <row r="82" spans="1:5" ht="94.5" x14ac:dyDescent="0.3">
      <c r="A82" s="12">
        <v>901</v>
      </c>
      <c r="B82" s="13" t="s">
        <v>41</v>
      </c>
      <c r="C82" s="14" t="s">
        <v>255</v>
      </c>
      <c r="D82" s="27">
        <v>1715.8</v>
      </c>
    </row>
    <row r="83" spans="1:5" ht="94.5" x14ac:dyDescent="0.3">
      <c r="A83" s="12">
        <v>903</v>
      </c>
      <c r="B83" s="13" t="s">
        <v>83</v>
      </c>
      <c r="C83" s="14" t="s">
        <v>416</v>
      </c>
      <c r="D83" s="27">
        <v>937.7</v>
      </c>
    </row>
    <row r="84" spans="1:5" ht="63" x14ac:dyDescent="0.3">
      <c r="A84" s="12">
        <v>910</v>
      </c>
      <c r="B84" s="13" t="s">
        <v>158</v>
      </c>
      <c r="C84" s="14" t="s">
        <v>359</v>
      </c>
      <c r="D84" s="27">
        <v>1244781</v>
      </c>
    </row>
    <row r="85" spans="1:5" ht="78.75" x14ac:dyDescent="0.3">
      <c r="A85" s="12">
        <v>903</v>
      </c>
      <c r="B85" s="13" t="s">
        <v>84</v>
      </c>
      <c r="C85" s="14" t="s">
        <v>294</v>
      </c>
      <c r="D85" s="27">
        <v>186318.2</v>
      </c>
    </row>
    <row r="86" spans="1:5" ht="94.5" x14ac:dyDescent="0.3">
      <c r="A86" s="12">
        <v>901</v>
      </c>
      <c r="B86" s="13" t="s">
        <v>42</v>
      </c>
      <c r="C86" s="14" t="s">
        <v>256</v>
      </c>
      <c r="D86" s="27">
        <v>162311.1</v>
      </c>
    </row>
    <row r="87" spans="1:5" ht="78.75" x14ac:dyDescent="0.3">
      <c r="A87" s="12">
        <v>910</v>
      </c>
      <c r="B87" s="13" t="s">
        <v>159</v>
      </c>
      <c r="C87" s="14" t="s">
        <v>360</v>
      </c>
      <c r="D87" s="27">
        <v>324841.59999999998</v>
      </c>
      <c r="E87" s="2"/>
    </row>
    <row r="88" spans="1:5" ht="110.25" x14ac:dyDescent="0.3">
      <c r="A88" s="12">
        <v>901</v>
      </c>
      <c r="B88" s="13" t="s">
        <v>43</v>
      </c>
      <c r="C88" s="14" t="s">
        <v>257</v>
      </c>
      <c r="D88" s="27">
        <v>48639.7</v>
      </c>
    </row>
    <row r="89" spans="1:5" ht="63" x14ac:dyDescent="0.3">
      <c r="A89" s="12">
        <v>910</v>
      </c>
      <c r="B89" s="13" t="s">
        <v>160</v>
      </c>
      <c r="C89" s="14" t="s">
        <v>361</v>
      </c>
      <c r="D89" s="27">
        <v>714.2</v>
      </c>
    </row>
    <row r="90" spans="1:5" ht="78.75" x14ac:dyDescent="0.3">
      <c r="A90" s="12">
        <v>902</v>
      </c>
      <c r="B90" s="13" t="s">
        <v>72</v>
      </c>
      <c r="C90" s="14" t="s">
        <v>284</v>
      </c>
      <c r="D90" s="27">
        <v>9085.4</v>
      </c>
    </row>
    <row r="91" spans="1:5" ht="47.25" x14ac:dyDescent="0.3">
      <c r="A91" s="12">
        <v>905</v>
      </c>
      <c r="B91" s="13" t="s">
        <v>98</v>
      </c>
      <c r="C91" s="14" t="s">
        <v>308</v>
      </c>
      <c r="D91" s="27">
        <v>51146.3</v>
      </c>
    </row>
    <row r="92" spans="1:5" ht="94.5" x14ac:dyDescent="0.3">
      <c r="A92" s="12">
        <v>903</v>
      </c>
      <c r="B92" s="13" t="s">
        <v>85</v>
      </c>
      <c r="C92" s="14" t="s">
        <v>295</v>
      </c>
      <c r="D92" s="27">
        <v>10914.8</v>
      </c>
    </row>
    <row r="93" spans="1:5" ht="47.25" x14ac:dyDescent="0.3">
      <c r="A93" s="12">
        <v>903</v>
      </c>
      <c r="B93" s="13" t="s">
        <v>86</v>
      </c>
      <c r="C93" s="14" t="s">
        <v>296</v>
      </c>
      <c r="D93" s="27">
        <v>11658.6</v>
      </c>
    </row>
    <row r="94" spans="1:5" ht="63" x14ac:dyDescent="0.3">
      <c r="A94" s="12">
        <v>905</v>
      </c>
      <c r="B94" s="13" t="s">
        <v>99</v>
      </c>
      <c r="C94" s="14" t="s">
        <v>309</v>
      </c>
      <c r="D94" s="27">
        <v>165160.70000000001</v>
      </c>
    </row>
    <row r="95" spans="1:5" ht="63" x14ac:dyDescent="0.3">
      <c r="A95" s="12">
        <v>905</v>
      </c>
      <c r="B95" s="13" t="s">
        <v>100</v>
      </c>
      <c r="C95" s="14" t="s">
        <v>310</v>
      </c>
      <c r="D95" s="27">
        <v>144060.29999999999</v>
      </c>
      <c r="E95" s="2"/>
    </row>
    <row r="96" spans="1:5" ht="63" x14ac:dyDescent="0.3">
      <c r="A96" s="12">
        <v>921</v>
      </c>
      <c r="B96" s="13" t="s">
        <v>203</v>
      </c>
      <c r="C96" s="14" t="s">
        <v>386</v>
      </c>
      <c r="D96" s="27">
        <v>8038.5</v>
      </c>
    </row>
    <row r="97" spans="1:5" ht="63" x14ac:dyDescent="0.3">
      <c r="A97" s="12">
        <v>921</v>
      </c>
      <c r="B97" s="13" t="s">
        <v>204</v>
      </c>
      <c r="C97" s="14" t="s">
        <v>387</v>
      </c>
      <c r="D97" s="27">
        <v>6147.3</v>
      </c>
    </row>
    <row r="98" spans="1:5" ht="47.25" x14ac:dyDescent="0.3">
      <c r="A98" s="12">
        <v>902</v>
      </c>
      <c r="B98" s="13" t="s">
        <v>73</v>
      </c>
      <c r="C98" s="14" t="s">
        <v>285</v>
      </c>
      <c r="D98" s="27">
        <v>2824</v>
      </c>
    </row>
    <row r="99" spans="1:5" ht="31.5" x14ac:dyDescent="0.3">
      <c r="A99" s="12">
        <v>902</v>
      </c>
      <c r="B99" s="13" t="s">
        <v>74</v>
      </c>
      <c r="C99" s="14" t="s">
        <v>286</v>
      </c>
      <c r="D99" s="27">
        <v>93604.6</v>
      </c>
    </row>
    <row r="100" spans="1:5" ht="63" x14ac:dyDescent="0.3">
      <c r="A100" s="12">
        <v>907</v>
      </c>
      <c r="B100" s="13" t="s">
        <v>135</v>
      </c>
      <c r="C100" s="14" t="s">
        <v>340</v>
      </c>
      <c r="D100" s="27">
        <v>236713</v>
      </c>
    </row>
    <row r="101" spans="1:5" ht="94.5" x14ac:dyDescent="0.3">
      <c r="A101" s="12">
        <v>928</v>
      </c>
      <c r="B101" s="13" t="s">
        <v>213</v>
      </c>
      <c r="C101" s="14" t="s">
        <v>417</v>
      </c>
      <c r="D101" s="27">
        <v>51617.5</v>
      </c>
    </row>
    <row r="102" spans="1:5" ht="47.25" x14ac:dyDescent="0.3">
      <c r="A102" s="12">
        <v>901</v>
      </c>
      <c r="B102" s="13" t="s">
        <v>44</v>
      </c>
      <c r="C102" s="14" t="s">
        <v>258</v>
      </c>
      <c r="D102" s="27">
        <v>118994.8</v>
      </c>
    </row>
    <row r="103" spans="1:5" ht="47.25" x14ac:dyDescent="0.3">
      <c r="A103" s="12">
        <v>907</v>
      </c>
      <c r="B103" s="13" t="s">
        <v>136</v>
      </c>
      <c r="C103" s="14" t="s">
        <v>341</v>
      </c>
      <c r="D103" s="27">
        <v>58288.1</v>
      </c>
      <c r="E103" s="2"/>
    </row>
    <row r="104" spans="1:5" ht="63" x14ac:dyDescent="0.3">
      <c r="A104" s="12">
        <v>905</v>
      </c>
      <c r="B104" s="13" t="s">
        <v>101</v>
      </c>
      <c r="C104" s="14" t="s">
        <v>311</v>
      </c>
      <c r="D104" s="27">
        <v>212</v>
      </c>
    </row>
    <row r="105" spans="1:5" ht="47.25" x14ac:dyDescent="0.3">
      <c r="A105" s="12">
        <v>905</v>
      </c>
      <c r="B105" s="13" t="s">
        <v>102</v>
      </c>
      <c r="C105" s="14" t="s">
        <v>312</v>
      </c>
      <c r="D105" s="27">
        <v>12021.2</v>
      </c>
    </row>
    <row r="106" spans="1:5" ht="78.75" x14ac:dyDescent="0.3">
      <c r="A106" s="12">
        <v>901</v>
      </c>
      <c r="B106" s="13" t="s">
        <v>45</v>
      </c>
      <c r="C106" s="14" t="s">
        <v>259</v>
      </c>
      <c r="D106" s="27">
        <v>12740.6</v>
      </c>
    </row>
    <row r="107" spans="1:5" ht="157.5" x14ac:dyDescent="0.3">
      <c r="A107" s="12">
        <v>926</v>
      </c>
      <c r="B107" s="13" t="s">
        <v>206</v>
      </c>
      <c r="C107" s="14" t="s">
        <v>389</v>
      </c>
      <c r="D107" s="27">
        <v>4584.8999999999996</v>
      </c>
    </row>
    <row r="108" spans="1:5" ht="126" x14ac:dyDescent="0.3">
      <c r="A108" s="12">
        <v>907</v>
      </c>
      <c r="B108" s="13" t="s">
        <v>137</v>
      </c>
      <c r="C108" s="14" t="s">
        <v>342</v>
      </c>
      <c r="D108" s="27">
        <v>180789.9</v>
      </c>
    </row>
    <row r="109" spans="1:5" ht="78.75" x14ac:dyDescent="0.3">
      <c r="A109" s="12">
        <v>907</v>
      </c>
      <c r="B109" s="13" t="s">
        <v>138</v>
      </c>
      <c r="C109" s="14" t="s">
        <v>418</v>
      </c>
      <c r="D109" s="27">
        <v>364549.1</v>
      </c>
    </row>
    <row r="110" spans="1:5" ht="94.5" x14ac:dyDescent="0.3">
      <c r="A110" s="12">
        <v>905</v>
      </c>
      <c r="B110" s="13" t="s">
        <v>103</v>
      </c>
      <c r="C110" s="14" t="s">
        <v>313</v>
      </c>
      <c r="D110" s="27">
        <v>36491.599999999999</v>
      </c>
    </row>
    <row r="111" spans="1:5" ht="47.25" x14ac:dyDescent="0.3">
      <c r="A111" s="12" t="s">
        <v>189</v>
      </c>
      <c r="B111" s="13" t="s">
        <v>190</v>
      </c>
      <c r="C111" s="14" t="s">
        <v>378</v>
      </c>
      <c r="D111" s="27">
        <v>125306.2</v>
      </c>
      <c r="E111" s="2"/>
    </row>
    <row r="112" spans="1:5" ht="31.5" x14ac:dyDescent="0.3">
      <c r="A112" s="11" t="s">
        <v>404</v>
      </c>
      <c r="B112" s="9" t="s">
        <v>46</v>
      </c>
      <c r="C112" s="10" t="s">
        <v>419</v>
      </c>
      <c r="D112" s="25">
        <f>SUM(D113:D135)</f>
        <v>1486278.1</v>
      </c>
    </row>
    <row r="113" spans="1:5" ht="63" x14ac:dyDescent="0.3">
      <c r="A113" s="12">
        <v>906</v>
      </c>
      <c r="B113" s="13" t="s">
        <v>123</v>
      </c>
      <c r="C113" s="14" t="s">
        <v>331</v>
      </c>
      <c r="D113" s="27">
        <v>13078.7</v>
      </c>
    </row>
    <row r="114" spans="1:5" ht="78.75" x14ac:dyDescent="0.3">
      <c r="A114" s="12">
        <v>906</v>
      </c>
      <c r="B114" s="13" t="s">
        <v>124</v>
      </c>
      <c r="C114" s="14" t="s">
        <v>332</v>
      </c>
      <c r="D114" s="27">
        <v>94</v>
      </c>
    </row>
    <row r="115" spans="1:5" ht="47.25" x14ac:dyDescent="0.3">
      <c r="A115" s="12">
        <v>919</v>
      </c>
      <c r="B115" s="13" t="s">
        <v>195</v>
      </c>
      <c r="C115" s="14" t="s">
        <v>382</v>
      </c>
      <c r="D115" s="27">
        <v>6093.2</v>
      </c>
    </row>
    <row r="116" spans="1:5" ht="47.25" x14ac:dyDescent="0.3">
      <c r="A116" s="12">
        <v>919</v>
      </c>
      <c r="B116" s="13" t="s">
        <v>196</v>
      </c>
      <c r="C116" s="14" t="s">
        <v>383</v>
      </c>
      <c r="D116" s="27">
        <v>273601.5</v>
      </c>
    </row>
    <row r="117" spans="1:5" ht="78.75" x14ac:dyDescent="0.3">
      <c r="A117" s="12">
        <v>910</v>
      </c>
      <c r="B117" s="13" t="s">
        <v>161</v>
      </c>
      <c r="C117" s="14" t="s">
        <v>420</v>
      </c>
      <c r="D117" s="27">
        <v>7051.5</v>
      </c>
    </row>
    <row r="118" spans="1:5" ht="94.5" x14ac:dyDescent="0.3">
      <c r="A118" s="12">
        <v>910</v>
      </c>
      <c r="B118" s="13" t="s">
        <v>162</v>
      </c>
      <c r="C118" s="14" t="s">
        <v>362</v>
      </c>
      <c r="D118" s="27">
        <v>739.8</v>
      </c>
    </row>
    <row r="119" spans="1:5" ht="94.5" x14ac:dyDescent="0.3">
      <c r="A119" s="12">
        <v>910</v>
      </c>
      <c r="B119" s="13" t="s">
        <v>163</v>
      </c>
      <c r="C119" s="14" t="s">
        <v>421</v>
      </c>
      <c r="D119" s="27">
        <v>4863.8</v>
      </c>
      <c r="E119" s="2"/>
    </row>
    <row r="120" spans="1:5" ht="94.5" x14ac:dyDescent="0.3">
      <c r="A120" s="12">
        <v>910</v>
      </c>
      <c r="B120" s="13" t="s">
        <v>164</v>
      </c>
      <c r="C120" s="14" t="s">
        <v>422</v>
      </c>
      <c r="D120" s="27">
        <v>10842.9</v>
      </c>
    </row>
    <row r="121" spans="1:5" ht="126" x14ac:dyDescent="0.3">
      <c r="A121" s="12">
        <v>910</v>
      </c>
      <c r="B121" s="13" t="s">
        <v>165</v>
      </c>
      <c r="C121" s="14" t="s">
        <v>423</v>
      </c>
      <c r="D121" s="27">
        <v>34.299999999999997</v>
      </c>
    </row>
    <row r="122" spans="1:5" ht="47.25" x14ac:dyDescent="0.3">
      <c r="A122" s="12">
        <v>910</v>
      </c>
      <c r="B122" s="13" t="s">
        <v>166</v>
      </c>
      <c r="C122" s="14" t="s">
        <v>363</v>
      </c>
      <c r="D122" s="27">
        <v>171340</v>
      </c>
    </row>
    <row r="123" spans="1:5" ht="63" x14ac:dyDescent="0.3">
      <c r="A123" s="12">
        <v>910</v>
      </c>
      <c r="B123" s="13" t="s">
        <v>167</v>
      </c>
      <c r="C123" s="14" t="s">
        <v>364</v>
      </c>
      <c r="D123" s="27">
        <v>4022.2</v>
      </c>
    </row>
    <row r="124" spans="1:5" ht="141.75" x14ac:dyDescent="0.3">
      <c r="A124" s="12">
        <v>910</v>
      </c>
      <c r="B124" s="13" t="s">
        <v>168</v>
      </c>
      <c r="C124" s="14" t="s">
        <v>424</v>
      </c>
      <c r="D124" s="27">
        <v>3266.3</v>
      </c>
    </row>
    <row r="125" spans="1:5" ht="126" x14ac:dyDescent="0.3">
      <c r="A125" s="12">
        <v>910</v>
      </c>
      <c r="B125" s="13" t="s">
        <v>169</v>
      </c>
      <c r="C125" s="14" t="s">
        <v>425</v>
      </c>
      <c r="D125" s="27">
        <v>128.4</v>
      </c>
    </row>
    <row r="126" spans="1:5" ht="110.25" x14ac:dyDescent="0.3">
      <c r="A126" s="12">
        <v>910</v>
      </c>
      <c r="B126" s="13" t="s">
        <v>170</v>
      </c>
      <c r="C126" s="14" t="s">
        <v>426</v>
      </c>
      <c r="D126" s="27">
        <v>266920.5</v>
      </c>
    </row>
    <row r="127" spans="1:5" ht="173.25" x14ac:dyDescent="0.3">
      <c r="A127" s="12">
        <v>910</v>
      </c>
      <c r="B127" s="13" t="s">
        <v>171</v>
      </c>
      <c r="C127" s="14" t="s">
        <v>427</v>
      </c>
      <c r="D127" s="27">
        <v>276450.59999999998</v>
      </c>
      <c r="E127" s="2"/>
    </row>
    <row r="128" spans="1:5" ht="47.25" x14ac:dyDescent="0.3">
      <c r="A128" s="12">
        <v>919</v>
      </c>
      <c r="B128" s="13" t="s">
        <v>197</v>
      </c>
      <c r="C128" s="14" t="s">
        <v>428</v>
      </c>
      <c r="D128" s="27">
        <v>7602.4</v>
      </c>
    </row>
    <row r="129" spans="1:5" ht="110.25" x14ac:dyDescent="0.3">
      <c r="A129" s="12">
        <v>919</v>
      </c>
      <c r="B129" s="13" t="s">
        <v>198</v>
      </c>
      <c r="C129" s="14" t="s">
        <v>429</v>
      </c>
      <c r="D129" s="27">
        <v>11260.9</v>
      </c>
    </row>
    <row r="130" spans="1:5" ht="47.25" x14ac:dyDescent="0.3">
      <c r="A130" s="12">
        <v>919</v>
      </c>
      <c r="B130" s="13" t="s">
        <v>199</v>
      </c>
      <c r="C130" s="14" t="s">
        <v>430</v>
      </c>
      <c r="D130" s="27">
        <v>430.3</v>
      </c>
    </row>
    <row r="131" spans="1:5" ht="94.5" x14ac:dyDescent="0.3">
      <c r="A131" s="12">
        <v>919</v>
      </c>
      <c r="B131" s="13" t="s">
        <v>200</v>
      </c>
      <c r="C131" s="14" t="s">
        <v>431</v>
      </c>
      <c r="D131" s="27">
        <v>46758.2</v>
      </c>
    </row>
    <row r="132" spans="1:5" ht="141.75" x14ac:dyDescent="0.3">
      <c r="A132" s="12">
        <v>901</v>
      </c>
      <c r="B132" s="13" t="s">
        <v>47</v>
      </c>
      <c r="C132" s="14" t="s">
        <v>260</v>
      </c>
      <c r="D132" s="27">
        <v>66069</v>
      </c>
    </row>
    <row r="133" spans="1:5" ht="47.25" x14ac:dyDescent="0.3">
      <c r="A133" s="12">
        <v>928</v>
      </c>
      <c r="B133" s="13" t="s">
        <v>214</v>
      </c>
      <c r="C133" s="14" t="s">
        <v>395</v>
      </c>
      <c r="D133" s="27">
        <v>2981.3</v>
      </c>
    </row>
    <row r="134" spans="1:5" ht="63" x14ac:dyDescent="0.3">
      <c r="A134" s="12">
        <v>910</v>
      </c>
      <c r="B134" s="13" t="s">
        <v>172</v>
      </c>
      <c r="C134" s="14" t="s">
        <v>365</v>
      </c>
      <c r="D134" s="27">
        <v>272763.59999999998</v>
      </c>
    </row>
    <row r="135" spans="1:5" ht="31.5" x14ac:dyDescent="0.3">
      <c r="A135" s="12">
        <v>906</v>
      </c>
      <c r="B135" s="13" t="s">
        <v>125</v>
      </c>
      <c r="C135" s="14" t="s">
        <v>333</v>
      </c>
      <c r="D135" s="27">
        <v>39884.699999999997</v>
      </c>
      <c r="E135" s="2"/>
    </row>
    <row r="136" spans="1:5" x14ac:dyDescent="0.3">
      <c r="A136" s="11" t="s">
        <v>404</v>
      </c>
      <c r="B136" s="9" t="s">
        <v>48</v>
      </c>
      <c r="C136" s="10" t="s">
        <v>261</v>
      </c>
      <c r="D136" s="25">
        <f>SUM(D137:D158)</f>
        <v>3321389.8</v>
      </c>
    </row>
    <row r="137" spans="1:5" ht="78.75" x14ac:dyDescent="0.3">
      <c r="A137" s="12">
        <v>918</v>
      </c>
      <c r="B137" s="13" t="s">
        <v>191</v>
      </c>
      <c r="C137" s="14" t="s">
        <v>432</v>
      </c>
      <c r="D137" s="27">
        <v>7942.1</v>
      </c>
    </row>
    <row r="138" spans="1:5" ht="78.75" x14ac:dyDescent="0.3">
      <c r="A138" s="12">
        <v>918</v>
      </c>
      <c r="B138" s="13" t="s">
        <v>192</v>
      </c>
      <c r="C138" s="14" t="s">
        <v>379</v>
      </c>
      <c r="D138" s="27">
        <v>9044.5</v>
      </c>
    </row>
    <row r="139" spans="1:5" ht="63" x14ac:dyDescent="0.3">
      <c r="A139" s="12">
        <v>901</v>
      </c>
      <c r="B139" s="13" t="s">
        <v>49</v>
      </c>
      <c r="C139" s="14" t="s">
        <v>262</v>
      </c>
      <c r="D139" s="27">
        <v>23358.7</v>
      </c>
    </row>
    <row r="140" spans="1:5" ht="78.75" x14ac:dyDescent="0.3">
      <c r="A140" s="12">
        <v>901</v>
      </c>
      <c r="B140" s="13" t="s">
        <v>50</v>
      </c>
      <c r="C140" s="14" t="s">
        <v>263</v>
      </c>
      <c r="D140" s="27">
        <v>34270.5</v>
      </c>
    </row>
    <row r="141" spans="1:5" ht="94.5" x14ac:dyDescent="0.3">
      <c r="A141" s="12">
        <v>901</v>
      </c>
      <c r="B141" s="13" t="s">
        <v>51</v>
      </c>
      <c r="C141" s="14" t="s">
        <v>264</v>
      </c>
      <c r="D141" s="27">
        <v>225365.2</v>
      </c>
    </row>
    <row r="142" spans="1:5" ht="63" x14ac:dyDescent="0.3">
      <c r="A142" s="12">
        <v>901</v>
      </c>
      <c r="B142" s="13" t="s">
        <v>52</v>
      </c>
      <c r="C142" s="14" t="s">
        <v>433</v>
      </c>
      <c r="D142" s="27">
        <v>17416.099999999999</v>
      </c>
    </row>
    <row r="143" spans="1:5" ht="94.5" x14ac:dyDescent="0.3">
      <c r="A143" s="12">
        <v>901</v>
      </c>
      <c r="B143" s="13" t="s">
        <v>53</v>
      </c>
      <c r="C143" s="14" t="s">
        <v>265</v>
      </c>
      <c r="D143" s="27">
        <v>22365.599999999999</v>
      </c>
      <c r="E143" s="2"/>
    </row>
    <row r="144" spans="1:5" ht="267.75" x14ac:dyDescent="0.3">
      <c r="A144" s="12">
        <v>901</v>
      </c>
      <c r="B144" s="13" t="s">
        <v>54</v>
      </c>
      <c r="C144" s="14" t="s">
        <v>266</v>
      </c>
      <c r="D144" s="27">
        <v>561.4</v>
      </c>
    </row>
    <row r="145" spans="1:5" ht="94.5" x14ac:dyDescent="0.3">
      <c r="A145" s="12">
        <v>903</v>
      </c>
      <c r="B145" s="13" t="s">
        <v>87</v>
      </c>
      <c r="C145" s="14" t="s">
        <v>297</v>
      </c>
      <c r="D145" s="27">
        <v>271917</v>
      </c>
    </row>
    <row r="146" spans="1:5" ht="78.75" x14ac:dyDescent="0.3">
      <c r="A146" s="12">
        <v>928</v>
      </c>
      <c r="B146" s="13" t="s">
        <v>215</v>
      </c>
      <c r="C146" s="14" t="s">
        <v>396</v>
      </c>
      <c r="D146" s="27">
        <v>1027886.8</v>
      </c>
    </row>
    <row r="147" spans="1:5" ht="47.25" x14ac:dyDescent="0.3">
      <c r="A147" s="12">
        <v>907</v>
      </c>
      <c r="B147" s="13" t="s">
        <v>139</v>
      </c>
      <c r="C147" s="14" t="s">
        <v>343</v>
      </c>
      <c r="D147" s="27">
        <v>571100</v>
      </c>
    </row>
    <row r="148" spans="1:5" ht="78.75" x14ac:dyDescent="0.3">
      <c r="A148" s="12">
        <v>907</v>
      </c>
      <c r="B148" s="13" t="s">
        <v>140</v>
      </c>
      <c r="C148" s="14" t="s">
        <v>434</v>
      </c>
      <c r="D148" s="27">
        <v>130000</v>
      </c>
    </row>
    <row r="149" spans="1:5" ht="47.25" x14ac:dyDescent="0.3">
      <c r="A149" s="12">
        <v>919</v>
      </c>
      <c r="B149" s="13" t="s">
        <v>201</v>
      </c>
      <c r="C149" s="14" t="s">
        <v>384</v>
      </c>
      <c r="D149" s="27">
        <v>80000</v>
      </c>
    </row>
    <row r="150" spans="1:5" ht="78.75" x14ac:dyDescent="0.3">
      <c r="A150" s="12">
        <v>905</v>
      </c>
      <c r="B150" s="13" t="s">
        <v>104</v>
      </c>
      <c r="C150" s="14" t="s">
        <v>314</v>
      </c>
      <c r="D150" s="27">
        <v>8.5</v>
      </c>
    </row>
    <row r="151" spans="1:5" ht="47.25" x14ac:dyDescent="0.3">
      <c r="A151" s="12">
        <v>902</v>
      </c>
      <c r="B151" s="13" t="s">
        <v>75</v>
      </c>
      <c r="C151" s="14" t="s">
        <v>287</v>
      </c>
      <c r="D151" s="27">
        <v>25000</v>
      </c>
      <c r="E151" s="2"/>
    </row>
    <row r="152" spans="1:5" ht="94.5" x14ac:dyDescent="0.3">
      <c r="A152" s="12">
        <v>901</v>
      </c>
      <c r="B152" s="13" t="s">
        <v>55</v>
      </c>
      <c r="C152" s="14" t="s">
        <v>267</v>
      </c>
      <c r="D152" s="27">
        <v>65.599999999999994</v>
      </c>
    </row>
    <row r="153" spans="1:5" ht="94.5" x14ac:dyDescent="0.3">
      <c r="A153" s="12">
        <v>928</v>
      </c>
      <c r="B153" s="13" t="s">
        <v>216</v>
      </c>
      <c r="C153" s="14" t="s">
        <v>397</v>
      </c>
      <c r="D153" s="27">
        <v>15000</v>
      </c>
    </row>
    <row r="154" spans="1:5" ht="63" x14ac:dyDescent="0.3">
      <c r="A154" s="12">
        <v>901</v>
      </c>
      <c r="B154" s="13" t="s">
        <v>56</v>
      </c>
      <c r="C154" s="14" t="s">
        <v>268</v>
      </c>
      <c r="D154" s="27">
        <v>832397.3</v>
      </c>
    </row>
    <row r="155" spans="1:5" ht="63" x14ac:dyDescent="0.3">
      <c r="A155" s="12">
        <v>903</v>
      </c>
      <c r="B155" s="13" t="s">
        <v>56</v>
      </c>
      <c r="C155" s="14" t="s">
        <v>268</v>
      </c>
      <c r="D155" s="27">
        <v>8252</v>
      </c>
    </row>
    <row r="156" spans="1:5" ht="63" x14ac:dyDescent="0.3">
      <c r="A156" s="12">
        <v>905</v>
      </c>
      <c r="B156" s="13" t="s">
        <v>56</v>
      </c>
      <c r="C156" s="14" t="s">
        <v>268</v>
      </c>
      <c r="D156" s="27">
        <v>12329.8</v>
      </c>
    </row>
    <row r="157" spans="1:5" ht="63" x14ac:dyDescent="0.3">
      <c r="A157" s="12">
        <v>910</v>
      </c>
      <c r="B157" s="13" t="s">
        <v>56</v>
      </c>
      <c r="C157" s="14" t="s">
        <v>268</v>
      </c>
      <c r="D157" s="27">
        <v>3372.6</v>
      </c>
    </row>
    <row r="158" spans="1:5" ht="31.5" x14ac:dyDescent="0.3">
      <c r="A158" s="12">
        <v>910</v>
      </c>
      <c r="B158" s="13" t="s">
        <v>173</v>
      </c>
      <c r="C158" s="14" t="s">
        <v>366</v>
      </c>
      <c r="D158" s="27">
        <v>3736.1</v>
      </c>
    </row>
    <row r="159" spans="1:5" ht="47.25" x14ac:dyDescent="0.3">
      <c r="A159" s="11" t="s">
        <v>404</v>
      </c>
      <c r="B159" s="9" t="s">
        <v>141</v>
      </c>
      <c r="C159" s="10" t="s">
        <v>344</v>
      </c>
      <c r="D159" s="24">
        <f t="shared" ref="D159:D160" si="0">D160</f>
        <v>24606.6</v>
      </c>
      <c r="E159" s="2"/>
    </row>
    <row r="160" spans="1:5" ht="47.25" x14ac:dyDescent="0.3">
      <c r="A160" s="11" t="s">
        <v>404</v>
      </c>
      <c r="B160" s="9" t="s">
        <v>142</v>
      </c>
      <c r="C160" s="10" t="s">
        <v>345</v>
      </c>
      <c r="D160" s="24">
        <f t="shared" si="0"/>
        <v>24606.6</v>
      </c>
    </row>
    <row r="161" spans="1:5" ht="141.75" x14ac:dyDescent="0.3">
      <c r="A161" s="12">
        <v>907</v>
      </c>
      <c r="B161" s="13" t="s">
        <v>143</v>
      </c>
      <c r="C161" s="14" t="s">
        <v>346</v>
      </c>
      <c r="D161" s="28">
        <v>24606.6</v>
      </c>
    </row>
    <row r="162" spans="1:5" ht="31.5" x14ac:dyDescent="0.3">
      <c r="A162" s="11" t="s">
        <v>404</v>
      </c>
      <c r="B162" s="9" t="s">
        <v>174</v>
      </c>
      <c r="C162" s="10" t="s">
        <v>367</v>
      </c>
      <c r="D162" s="24">
        <f t="shared" ref="D162:D163" si="1">D163</f>
        <v>15300.2</v>
      </c>
    </row>
    <row r="163" spans="1:5" ht="47.25" x14ac:dyDescent="0.3">
      <c r="A163" s="11" t="s">
        <v>404</v>
      </c>
      <c r="B163" s="9" t="s">
        <v>175</v>
      </c>
      <c r="C163" s="10" t="s">
        <v>368</v>
      </c>
      <c r="D163" s="24">
        <f t="shared" si="1"/>
        <v>15300.2</v>
      </c>
    </row>
    <row r="164" spans="1:5" ht="47.25" x14ac:dyDescent="0.3">
      <c r="A164" s="12">
        <v>910</v>
      </c>
      <c r="B164" s="13" t="s">
        <v>176</v>
      </c>
      <c r="C164" s="14" t="s">
        <v>369</v>
      </c>
      <c r="D164" s="29">
        <v>15300.2</v>
      </c>
    </row>
    <row r="165" spans="1:5" x14ac:dyDescent="0.3">
      <c r="A165" s="16" t="s">
        <v>404</v>
      </c>
      <c r="B165" s="9" t="s">
        <v>144</v>
      </c>
      <c r="C165" s="10" t="s">
        <v>347</v>
      </c>
      <c r="D165" s="24">
        <f>D166</f>
        <v>8839.7999999999993</v>
      </c>
    </row>
    <row r="166" spans="1:5" ht="31.5" x14ac:dyDescent="0.3">
      <c r="A166" s="16" t="s">
        <v>404</v>
      </c>
      <c r="B166" s="9" t="s">
        <v>145</v>
      </c>
      <c r="C166" s="10" t="s">
        <v>348</v>
      </c>
      <c r="D166" s="24">
        <f>D167+D168</f>
        <v>8839.7999999999993</v>
      </c>
    </row>
    <row r="167" spans="1:5" ht="31.5" x14ac:dyDescent="0.3">
      <c r="A167" s="17">
        <v>907</v>
      </c>
      <c r="B167" s="13" t="s">
        <v>146</v>
      </c>
      <c r="C167" s="14" t="s">
        <v>348</v>
      </c>
      <c r="D167" s="29">
        <v>2889.8</v>
      </c>
      <c r="E167" s="2"/>
    </row>
    <row r="168" spans="1:5" ht="31.5" x14ac:dyDescent="0.3">
      <c r="A168" s="17">
        <v>928</v>
      </c>
      <c r="B168" s="13" t="s">
        <v>146</v>
      </c>
      <c r="C168" s="14" t="s">
        <v>348</v>
      </c>
      <c r="D168" s="29">
        <v>5950</v>
      </c>
    </row>
    <row r="169" spans="1:5" ht="94.5" x14ac:dyDescent="0.3">
      <c r="A169" s="16" t="s">
        <v>404</v>
      </c>
      <c r="B169" s="9" t="s">
        <v>57</v>
      </c>
      <c r="C169" s="10" t="s">
        <v>269</v>
      </c>
      <c r="D169" s="24">
        <f t="shared" ref="D169:D170" si="2">D170</f>
        <v>726730.4</v>
      </c>
    </row>
    <row r="170" spans="1:5" ht="110.25" x14ac:dyDescent="0.3">
      <c r="A170" s="16" t="s">
        <v>404</v>
      </c>
      <c r="B170" s="9" t="s">
        <v>58</v>
      </c>
      <c r="C170" s="10" t="s">
        <v>270</v>
      </c>
      <c r="D170" s="24">
        <f t="shared" si="2"/>
        <v>726730.4</v>
      </c>
    </row>
    <row r="171" spans="1:5" ht="110.25" x14ac:dyDescent="0.3">
      <c r="A171" s="16" t="s">
        <v>404</v>
      </c>
      <c r="B171" s="9" t="s">
        <v>59</v>
      </c>
      <c r="C171" s="10" t="s">
        <v>271</v>
      </c>
      <c r="D171" s="24">
        <f>D172+D185+D186+D187+D188+D189+D190+D191+D192+D193+D194+D195+D196+D197+D198+D199+D200+D201+D202+D203</f>
        <v>726730.4</v>
      </c>
    </row>
    <row r="172" spans="1:5" ht="47.25" x14ac:dyDescent="0.3">
      <c r="A172" s="16" t="s">
        <v>404</v>
      </c>
      <c r="B172" s="9" t="s">
        <v>60</v>
      </c>
      <c r="C172" s="10" t="s">
        <v>272</v>
      </c>
      <c r="D172" s="24">
        <f>SUM(D173:D184)</f>
        <v>197496</v>
      </c>
    </row>
    <row r="173" spans="1:5" ht="47.25" x14ac:dyDescent="0.3">
      <c r="A173" s="17">
        <v>901</v>
      </c>
      <c r="B173" s="13" t="s">
        <v>61</v>
      </c>
      <c r="C173" s="14" t="s">
        <v>273</v>
      </c>
      <c r="D173" s="27">
        <v>142584.29999999999</v>
      </c>
    </row>
    <row r="174" spans="1:5" ht="47.25" x14ac:dyDescent="0.3">
      <c r="A174" s="17">
        <v>902</v>
      </c>
      <c r="B174" s="13" t="s">
        <v>61</v>
      </c>
      <c r="C174" s="14" t="s">
        <v>273</v>
      </c>
      <c r="D174" s="27">
        <v>4263.3999999999996</v>
      </c>
    </row>
    <row r="175" spans="1:5" ht="47.25" x14ac:dyDescent="0.3">
      <c r="A175" s="17">
        <v>903</v>
      </c>
      <c r="B175" s="13" t="s">
        <v>61</v>
      </c>
      <c r="C175" s="14" t="s">
        <v>273</v>
      </c>
      <c r="D175" s="27">
        <v>754.3</v>
      </c>
      <c r="E175" s="2"/>
    </row>
    <row r="176" spans="1:5" ht="47.25" x14ac:dyDescent="0.3">
      <c r="A176" s="17">
        <v>913</v>
      </c>
      <c r="B176" s="13" t="s">
        <v>61</v>
      </c>
      <c r="C176" s="14" t="s">
        <v>273</v>
      </c>
      <c r="D176" s="27">
        <v>5249.4</v>
      </c>
    </row>
    <row r="177" spans="1:5" ht="47.25" x14ac:dyDescent="0.3">
      <c r="A177" s="17">
        <v>928</v>
      </c>
      <c r="B177" s="13" t="s">
        <v>61</v>
      </c>
      <c r="C177" s="14" t="s">
        <v>273</v>
      </c>
      <c r="D177" s="27">
        <v>1841.2</v>
      </c>
    </row>
    <row r="178" spans="1:5" ht="47.25" x14ac:dyDescent="0.3">
      <c r="A178" s="17">
        <v>901</v>
      </c>
      <c r="B178" s="13" t="s">
        <v>62</v>
      </c>
      <c r="C178" s="14" t="s">
        <v>274</v>
      </c>
      <c r="D178" s="27">
        <v>377.2</v>
      </c>
    </row>
    <row r="179" spans="1:5" ht="47.25" x14ac:dyDescent="0.3">
      <c r="A179" s="17">
        <v>903</v>
      </c>
      <c r="B179" s="13" t="s">
        <v>62</v>
      </c>
      <c r="C179" s="14" t="s">
        <v>274</v>
      </c>
      <c r="D179" s="27">
        <v>1557.7</v>
      </c>
    </row>
    <row r="180" spans="1:5" ht="47.25" x14ac:dyDescent="0.3">
      <c r="A180" s="17">
        <v>910</v>
      </c>
      <c r="B180" s="13" t="s">
        <v>62</v>
      </c>
      <c r="C180" s="14" t="s">
        <v>274</v>
      </c>
      <c r="D180" s="27">
        <v>25</v>
      </c>
    </row>
    <row r="181" spans="1:5" ht="47.25" x14ac:dyDescent="0.3">
      <c r="A181" s="17">
        <v>921</v>
      </c>
      <c r="B181" s="13" t="s">
        <v>62</v>
      </c>
      <c r="C181" s="14" t="s">
        <v>274</v>
      </c>
      <c r="D181" s="27">
        <v>0</v>
      </c>
    </row>
    <row r="182" spans="1:5" ht="47.25" x14ac:dyDescent="0.3">
      <c r="A182" s="17">
        <v>901</v>
      </c>
      <c r="B182" s="13" t="s">
        <v>63</v>
      </c>
      <c r="C182" s="14" t="s">
        <v>275</v>
      </c>
      <c r="D182" s="27">
        <v>3806</v>
      </c>
    </row>
    <row r="183" spans="1:5" ht="47.25" x14ac:dyDescent="0.3">
      <c r="A183" s="17">
        <v>905</v>
      </c>
      <c r="B183" s="13" t="s">
        <v>63</v>
      </c>
      <c r="C183" s="14" t="s">
        <v>275</v>
      </c>
      <c r="D183" s="27">
        <v>37009.4</v>
      </c>
      <c r="E183" s="2"/>
    </row>
    <row r="184" spans="1:5" ht="47.25" x14ac:dyDescent="0.3">
      <c r="A184" s="17">
        <v>928</v>
      </c>
      <c r="B184" s="13" t="s">
        <v>63</v>
      </c>
      <c r="C184" s="14" t="s">
        <v>275</v>
      </c>
      <c r="D184" s="27">
        <v>28.1</v>
      </c>
    </row>
    <row r="185" spans="1:5" ht="94.5" x14ac:dyDescent="0.3">
      <c r="A185" s="17">
        <v>905</v>
      </c>
      <c r="B185" s="13" t="s">
        <v>105</v>
      </c>
      <c r="C185" s="14" t="s">
        <v>435</v>
      </c>
      <c r="D185" s="27">
        <v>156.9</v>
      </c>
    </row>
    <row r="186" spans="1:5" ht="94.5" x14ac:dyDescent="0.3">
      <c r="A186" s="17">
        <v>907</v>
      </c>
      <c r="B186" s="13" t="s">
        <v>147</v>
      </c>
      <c r="C186" s="14" t="s">
        <v>349</v>
      </c>
      <c r="D186" s="27">
        <v>806.5</v>
      </c>
    </row>
    <row r="187" spans="1:5" ht="126" x14ac:dyDescent="0.3">
      <c r="A187" s="17">
        <v>907</v>
      </c>
      <c r="B187" s="13" t="s">
        <v>148</v>
      </c>
      <c r="C187" s="14" t="s">
        <v>350</v>
      </c>
      <c r="D187" s="27">
        <v>16017.7</v>
      </c>
    </row>
    <row r="188" spans="1:5" ht="110.25" x14ac:dyDescent="0.3">
      <c r="A188" s="17">
        <v>903</v>
      </c>
      <c r="B188" s="13" t="s">
        <v>88</v>
      </c>
      <c r="C188" s="14" t="s">
        <v>298</v>
      </c>
      <c r="D188" s="27">
        <v>6296.9</v>
      </c>
    </row>
    <row r="189" spans="1:5" ht="63" x14ac:dyDescent="0.3">
      <c r="A189" s="17">
        <v>903</v>
      </c>
      <c r="B189" s="13" t="s">
        <v>89</v>
      </c>
      <c r="C189" s="14" t="s">
        <v>299</v>
      </c>
      <c r="D189" s="27">
        <v>515.29999999999995</v>
      </c>
    </row>
    <row r="190" spans="1:5" ht="63" x14ac:dyDescent="0.3">
      <c r="A190" s="17">
        <v>907</v>
      </c>
      <c r="B190" s="13" t="s">
        <v>149</v>
      </c>
      <c r="C190" s="14" t="s">
        <v>351</v>
      </c>
      <c r="D190" s="27">
        <v>27</v>
      </c>
    </row>
    <row r="191" spans="1:5" ht="78.75" x14ac:dyDescent="0.3">
      <c r="A191" s="17">
        <v>906</v>
      </c>
      <c r="B191" s="13" t="s">
        <v>126</v>
      </c>
      <c r="C191" s="14" t="s">
        <v>334</v>
      </c>
      <c r="D191" s="29">
        <v>4.3</v>
      </c>
      <c r="E191" s="2"/>
    </row>
    <row r="192" spans="1:5" ht="110.25" x14ac:dyDescent="0.3">
      <c r="A192" s="17">
        <v>903</v>
      </c>
      <c r="B192" s="13" t="s">
        <v>90</v>
      </c>
      <c r="C192" s="14" t="s">
        <v>300</v>
      </c>
      <c r="D192" s="26">
        <v>403.4</v>
      </c>
    </row>
    <row r="193" spans="1:5" ht="110.25" x14ac:dyDescent="0.3">
      <c r="A193" s="17">
        <v>907</v>
      </c>
      <c r="B193" s="13" t="s">
        <v>150</v>
      </c>
      <c r="C193" s="14" t="s">
        <v>352</v>
      </c>
      <c r="D193" s="26">
        <v>551.6</v>
      </c>
    </row>
    <row r="194" spans="1:5" ht="78.75" x14ac:dyDescent="0.3">
      <c r="A194" s="17">
        <v>902</v>
      </c>
      <c r="B194" s="13" t="s">
        <v>76</v>
      </c>
      <c r="C194" s="14" t="s">
        <v>288</v>
      </c>
      <c r="D194" s="26">
        <v>3524.1</v>
      </c>
    </row>
    <row r="195" spans="1:5" ht="78.75" x14ac:dyDescent="0.3">
      <c r="A195" s="17">
        <v>903</v>
      </c>
      <c r="B195" s="13" t="s">
        <v>76</v>
      </c>
      <c r="C195" s="14" t="s">
        <v>288</v>
      </c>
      <c r="D195" s="26">
        <v>4221.8999999999996</v>
      </c>
    </row>
    <row r="196" spans="1:5" ht="78.75" x14ac:dyDescent="0.3">
      <c r="A196" s="17">
        <v>904</v>
      </c>
      <c r="B196" s="13" t="s">
        <v>76</v>
      </c>
      <c r="C196" s="14" t="s">
        <v>288</v>
      </c>
      <c r="D196" s="26">
        <v>4132.8999999999996</v>
      </c>
    </row>
    <row r="197" spans="1:5" ht="78.75" x14ac:dyDescent="0.3">
      <c r="A197" s="17">
        <v>906</v>
      </c>
      <c r="B197" s="13" t="s">
        <v>76</v>
      </c>
      <c r="C197" s="14" t="s">
        <v>288</v>
      </c>
      <c r="D197" s="26">
        <v>237796.9</v>
      </c>
    </row>
    <row r="198" spans="1:5" ht="78.75" x14ac:dyDescent="0.3">
      <c r="A198" s="17">
        <v>907</v>
      </c>
      <c r="B198" s="13" t="s">
        <v>76</v>
      </c>
      <c r="C198" s="14" t="s">
        <v>288</v>
      </c>
      <c r="D198" s="26">
        <v>254403.4</v>
      </c>
    </row>
    <row r="199" spans="1:5" ht="78.75" x14ac:dyDescent="0.3">
      <c r="A199" s="17">
        <v>910</v>
      </c>
      <c r="B199" s="13" t="s">
        <v>76</v>
      </c>
      <c r="C199" s="14" t="s">
        <v>288</v>
      </c>
      <c r="D199" s="26">
        <v>0.7</v>
      </c>
      <c r="E199" s="2"/>
    </row>
    <row r="200" spans="1:5" ht="78.75" x14ac:dyDescent="0.3">
      <c r="A200" s="17">
        <v>911</v>
      </c>
      <c r="B200" s="13" t="s">
        <v>76</v>
      </c>
      <c r="C200" s="14" t="s">
        <v>288</v>
      </c>
      <c r="D200" s="26">
        <v>85.9</v>
      </c>
    </row>
    <row r="201" spans="1:5" ht="78.75" x14ac:dyDescent="0.3">
      <c r="A201" s="17">
        <v>915</v>
      </c>
      <c r="B201" s="13" t="s">
        <v>76</v>
      </c>
      <c r="C201" s="14" t="s">
        <v>288</v>
      </c>
      <c r="D201" s="26">
        <v>270.3</v>
      </c>
    </row>
    <row r="202" spans="1:5" ht="78.75" x14ac:dyDescent="0.3">
      <c r="A202" s="17">
        <v>919</v>
      </c>
      <c r="B202" s="13" t="s">
        <v>76</v>
      </c>
      <c r="C202" s="14" t="s">
        <v>288</v>
      </c>
      <c r="D202" s="26">
        <v>16.5</v>
      </c>
    </row>
    <row r="203" spans="1:5" ht="78.75" x14ac:dyDescent="0.3">
      <c r="A203" s="17">
        <v>928</v>
      </c>
      <c r="B203" s="13" t="s">
        <v>76</v>
      </c>
      <c r="C203" s="14" t="s">
        <v>288</v>
      </c>
      <c r="D203" s="26">
        <v>2.2000000000000002</v>
      </c>
    </row>
    <row r="204" spans="1:5" ht="63" x14ac:dyDescent="0.3">
      <c r="A204" s="16" t="s">
        <v>404</v>
      </c>
      <c r="B204" s="9" t="s">
        <v>64</v>
      </c>
      <c r="C204" s="10" t="s">
        <v>276</v>
      </c>
      <c r="D204" s="24">
        <f>D205</f>
        <v>-57931.4</v>
      </c>
    </row>
    <row r="205" spans="1:5" ht="63" x14ac:dyDescent="0.3">
      <c r="A205" s="16" t="s">
        <v>404</v>
      </c>
      <c r="B205" s="9" t="s">
        <v>65</v>
      </c>
      <c r="C205" s="10" t="s">
        <v>277</v>
      </c>
      <c r="D205" s="24">
        <f>SUM(D206:D244)</f>
        <v>-57931.4</v>
      </c>
    </row>
    <row r="206" spans="1:5" ht="78.75" x14ac:dyDescent="0.3">
      <c r="A206" s="12">
        <v>905</v>
      </c>
      <c r="B206" s="18" t="s">
        <v>106</v>
      </c>
      <c r="C206" s="14" t="s">
        <v>436</v>
      </c>
      <c r="D206" s="27">
        <v>-103.8</v>
      </c>
    </row>
    <row r="207" spans="1:5" ht="78.75" x14ac:dyDescent="0.3">
      <c r="A207" s="12">
        <v>905</v>
      </c>
      <c r="B207" s="18" t="s">
        <v>107</v>
      </c>
      <c r="C207" s="14" t="s">
        <v>315</v>
      </c>
      <c r="D207" s="27">
        <v>-1338.6</v>
      </c>
      <c r="E207" s="2"/>
    </row>
    <row r="208" spans="1:5" ht="63" x14ac:dyDescent="0.3">
      <c r="A208" s="12">
        <v>905</v>
      </c>
      <c r="B208" s="18" t="s">
        <v>108</v>
      </c>
      <c r="C208" s="14" t="s">
        <v>316</v>
      </c>
      <c r="D208" s="27">
        <v>-9.8000000000000007</v>
      </c>
    </row>
    <row r="209" spans="1:5" ht="47.25" x14ac:dyDescent="0.3">
      <c r="A209" s="12">
        <v>905</v>
      </c>
      <c r="B209" s="18" t="s">
        <v>109</v>
      </c>
      <c r="C209" s="14" t="s">
        <v>317</v>
      </c>
      <c r="D209" s="27">
        <v>-191.5</v>
      </c>
    </row>
    <row r="210" spans="1:5" ht="47.25" x14ac:dyDescent="0.3">
      <c r="A210" s="12">
        <v>905</v>
      </c>
      <c r="B210" s="18" t="s">
        <v>110</v>
      </c>
      <c r="C210" s="14" t="s">
        <v>318</v>
      </c>
      <c r="D210" s="27">
        <v>-533.29999999999995</v>
      </c>
    </row>
    <row r="211" spans="1:5" ht="47.25" x14ac:dyDescent="0.3">
      <c r="A211" s="12">
        <v>905</v>
      </c>
      <c r="B211" s="18" t="s">
        <v>111</v>
      </c>
      <c r="C211" s="14" t="s">
        <v>319</v>
      </c>
      <c r="D211" s="27">
        <v>-2541.6999999999998</v>
      </c>
    </row>
    <row r="212" spans="1:5" ht="94.5" x14ac:dyDescent="0.3">
      <c r="A212" s="12">
        <v>928</v>
      </c>
      <c r="B212" s="18" t="s">
        <v>217</v>
      </c>
      <c r="C212" s="14" t="s">
        <v>398</v>
      </c>
      <c r="D212" s="27">
        <v>-28.1</v>
      </c>
    </row>
    <row r="213" spans="1:5" ht="78.75" x14ac:dyDescent="0.3">
      <c r="A213" s="12">
        <v>907</v>
      </c>
      <c r="B213" s="18" t="s">
        <v>151</v>
      </c>
      <c r="C213" s="14" t="s">
        <v>437</v>
      </c>
      <c r="D213" s="27">
        <v>-4213</v>
      </c>
    </row>
    <row r="214" spans="1:5" ht="126" x14ac:dyDescent="0.3">
      <c r="A214" s="12">
        <v>901</v>
      </c>
      <c r="B214" s="18" t="s">
        <v>66</v>
      </c>
      <c r="C214" s="14" t="s">
        <v>278</v>
      </c>
      <c r="D214" s="27">
        <v>-3610</v>
      </c>
    </row>
    <row r="215" spans="1:5" ht="63" x14ac:dyDescent="0.3">
      <c r="A215" s="12">
        <v>907</v>
      </c>
      <c r="B215" s="18" t="s">
        <v>152</v>
      </c>
      <c r="C215" s="14" t="s">
        <v>353</v>
      </c>
      <c r="D215" s="27">
        <v>-798.4</v>
      </c>
      <c r="E215" s="2"/>
    </row>
    <row r="216" spans="1:5" ht="110.25" x14ac:dyDescent="0.3">
      <c r="A216" s="12">
        <v>907</v>
      </c>
      <c r="B216" s="18" t="s">
        <v>153</v>
      </c>
      <c r="C216" s="14" t="s">
        <v>354</v>
      </c>
      <c r="D216" s="27">
        <v>-15857.6</v>
      </c>
    </row>
    <row r="217" spans="1:5" ht="94.5" x14ac:dyDescent="0.3">
      <c r="A217" s="12">
        <v>903</v>
      </c>
      <c r="B217" s="18" t="s">
        <v>91</v>
      </c>
      <c r="C217" s="14" t="s">
        <v>301</v>
      </c>
      <c r="D217" s="27">
        <v>-11942</v>
      </c>
    </row>
    <row r="218" spans="1:5" ht="78.75" x14ac:dyDescent="0.3">
      <c r="A218" s="12">
        <v>910</v>
      </c>
      <c r="B218" s="18" t="s">
        <v>177</v>
      </c>
      <c r="C218" s="14" t="s">
        <v>370</v>
      </c>
      <c r="D218" s="27">
        <v>-18.8</v>
      </c>
    </row>
    <row r="219" spans="1:5" ht="63" x14ac:dyDescent="0.3">
      <c r="A219" s="12">
        <v>905</v>
      </c>
      <c r="B219" s="18" t="s">
        <v>112</v>
      </c>
      <c r="C219" s="14" t="s">
        <v>320</v>
      </c>
      <c r="D219" s="27">
        <v>-397</v>
      </c>
    </row>
    <row r="220" spans="1:5" ht="78.75" x14ac:dyDescent="0.3">
      <c r="A220" s="12">
        <v>910</v>
      </c>
      <c r="B220" s="18" t="s">
        <v>178</v>
      </c>
      <c r="C220" s="14" t="s">
        <v>371</v>
      </c>
      <c r="D220" s="27">
        <v>-4.5</v>
      </c>
    </row>
    <row r="221" spans="1:5" ht="78.75" x14ac:dyDescent="0.3">
      <c r="A221" s="12" t="s">
        <v>184</v>
      </c>
      <c r="B221" s="18" t="s">
        <v>188</v>
      </c>
      <c r="C221" s="14" t="s">
        <v>438</v>
      </c>
      <c r="D221" s="27">
        <v>-120.6</v>
      </c>
    </row>
    <row r="222" spans="1:5" ht="47.25" x14ac:dyDescent="0.3">
      <c r="A222" s="12">
        <v>903</v>
      </c>
      <c r="B222" s="18" t="s">
        <v>92</v>
      </c>
      <c r="C222" s="14" t="s">
        <v>302</v>
      </c>
      <c r="D222" s="27">
        <v>-654.29999999999995</v>
      </c>
    </row>
    <row r="223" spans="1:5" ht="78.75" x14ac:dyDescent="0.3">
      <c r="A223" s="12">
        <v>905</v>
      </c>
      <c r="B223" s="18" t="s">
        <v>113</v>
      </c>
      <c r="C223" s="14" t="s">
        <v>321</v>
      </c>
      <c r="D223" s="27">
        <v>-990.6</v>
      </c>
      <c r="E223" s="2"/>
    </row>
    <row r="224" spans="1:5" ht="63" x14ac:dyDescent="0.3">
      <c r="A224" s="12">
        <v>921</v>
      </c>
      <c r="B224" s="18" t="s">
        <v>205</v>
      </c>
      <c r="C224" s="14" t="s">
        <v>388</v>
      </c>
      <c r="D224" s="27">
        <v>0</v>
      </c>
    </row>
    <row r="225" spans="1:5" ht="47.25" x14ac:dyDescent="0.3">
      <c r="A225" s="12">
        <v>928</v>
      </c>
      <c r="B225" s="18" t="s">
        <v>218</v>
      </c>
      <c r="C225" s="14" t="s">
        <v>399</v>
      </c>
      <c r="D225" s="27">
        <v>-27.6</v>
      </c>
    </row>
    <row r="226" spans="1:5" ht="63" x14ac:dyDescent="0.3">
      <c r="A226" s="12">
        <v>905</v>
      </c>
      <c r="B226" s="18" t="s">
        <v>114</v>
      </c>
      <c r="C226" s="14" t="s">
        <v>322</v>
      </c>
      <c r="D226" s="27">
        <v>-2513</v>
      </c>
    </row>
    <row r="227" spans="1:5" ht="47.25" x14ac:dyDescent="0.3">
      <c r="A227" s="12">
        <v>907</v>
      </c>
      <c r="B227" s="18" t="s">
        <v>154</v>
      </c>
      <c r="C227" s="14" t="s">
        <v>355</v>
      </c>
      <c r="D227" s="27">
        <v>-26.7</v>
      </c>
    </row>
    <row r="228" spans="1:5" ht="63" x14ac:dyDescent="0.3">
      <c r="A228" s="12">
        <v>906</v>
      </c>
      <c r="B228" s="18" t="s">
        <v>127</v>
      </c>
      <c r="C228" s="14" t="s">
        <v>335</v>
      </c>
      <c r="D228" s="27">
        <v>-4.3</v>
      </c>
    </row>
    <row r="229" spans="1:5" ht="47.25" x14ac:dyDescent="0.3">
      <c r="A229" s="12">
        <v>919</v>
      </c>
      <c r="B229" s="18" t="s">
        <v>202</v>
      </c>
      <c r="C229" s="14" t="s">
        <v>385</v>
      </c>
      <c r="D229" s="27">
        <v>-36.4</v>
      </c>
    </row>
    <row r="230" spans="1:5" ht="47.25" x14ac:dyDescent="0.3">
      <c r="A230" s="12">
        <v>910</v>
      </c>
      <c r="B230" s="18" t="s">
        <v>179</v>
      </c>
      <c r="C230" s="14" t="s">
        <v>372</v>
      </c>
      <c r="D230" s="27">
        <v>-501.1</v>
      </c>
    </row>
    <row r="231" spans="1:5" ht="78.75" x14ac:dyDescent="0.3">
      <c r="A231" s="12">
        <v>910</v>
      </c>
      <c r="B231" s="18" t="s">
        <v>180</v>
      </c>
      <c r="C231" s="14" t="s">
        <v>373</v>
      </c>
      <c r="D231" s="27">
        <v>-0.7</v>
      </c>
      <c r="E231" s="2"/>
    </row>
    <row r="232" spans="1:5" ht="94.5" x14ac:dyDescent="0.3">
      <c r="A232" s="12">
        <v>910</v>
      </c>
      <c r="B232" s="18" t="s">
        <v>181</v>
      </c>
      <c r="C232" s="14" t="s">
        <v>439</v>
      </c>
      <c r="D232" s="27">
        <v>-5473.3</v>
      </c>
    </row>
    <row r="233" spans="1:5" ht="173.25" x14ac:dyDescent="0.3">
      <c r="A233" s="12" t="s">
        <v>155</v>
      </c>
      <c r="B233" s="18" t="s">
        <v>182</v>
      </c>
      <c r="C233" s="14" t="s">
        <v>440</v>
      </c>
      <c r="D233" s="27">
        <v>0</v>
      </c>
    </row>
    <row r="234" spans="1:5" ht="94.5" x14ac:dyDescent="0.3">
      <c r="A234" s="12">
        <v>903</v>
      </c>
      <c r="B234" s="18" t="s">
        <v>93</v>
      </c>
      <c r="C234" s="14" t="s">
        <v>303</v>
      </c>
      <c r="D234" s="27">
        <v>-559.6</v>
      </c>
    </row>
    <row r="235" spans="1:5" ht="94.5" x14ac:dyDescent="0.3">
      <c r="A235" s="12">
        <v>907</v>
      </c>
      <c r="B235" s="18" t="s">
        <v>441</v>
      </c>
      <c r="C235" s="14" t="s">
        <v>356</v>
      </c>
      <c r="D235" s="27">
        <v>-546</v>
      </c>
    </row>
    <row r="236" spans="1:5" ht="63" x14ac:dyDescent="0.3">
      <c r="A236" s="12">
        <v>905</v>
      </c>
      <c r="B236" s="18" t="s">
        <v>115</v>
      </c>
      <c r="C236" s="14" t="s">
        <v>323</v>
      </c>
      <c r="D236" s="27">
        <v>0</v>
      </c>
    </row>
    <row r="237" spans="1:5" ht="157.5" x14ac:dyDescent="0.3">
      <c r="A237" s="12">
        <v>901</v>
      </c>
      <c r="B237" s="18" t="s">
        <v>67</v>
      </c>
      <c r="C237" s="14" t="s">
        <v>279</v>
      </c>
      <c r="D237" s="27">
        <v>-70.8</v>
      </c>
    </row>
    <row r="238" spans="1:5" ht="141.75" x14ac:dyDescent="0.3">
      <c r="A238" s="12">
        <v>901</v>
      </c>
      <c r="B238" s="18" t="s">
        <v>68</v>
      </c>
      <c r="C238" s="14" t="s">
        <v>280</v>
      </c>
      <c r="D238" s="27">
        <v>-112</v>
      </c>
    </row>
    <row r="239" spans="1:5" ht="236.25" x14ac:dyDescent="0.3">
      <c r="A239" s="12">
        <v>901</v>
      </c>
      <c r="B239" s="18" t="s">
        <v>69</v>
      </c>
      <c r="C239" s="14" t="s">
        <v>281</v>
      </c>
      <c r="D239" s="27">
        <v>-114.9</v>
      </c>
      <c r="E239" s="2"/>
    </row>
    <row r="240" spans="1:5" ht="141.75" x14ac:dyDescent="0.3">
      <c r="A240" s="12">
        <v>901</v>
      </c>
      <c r="B240" s="18" t="s">
        <v>70</v>
      </c>
      <c r="C240" s="14" t="s">
        <v>282</v>
      </c>
      <c r="D240" s="27">
        <v>-2</v>
      </c>
    </row>
    <row r="241" spans="1:5" ht="110.25" x14ac:dyDescent="0.3">
      <c r="A241" s="12">
        <v>910</v>
      </c>
      <c r="B241" s="18" t="s">
        <v>183</v>
      </c>
      <c r="C241" s="14" t="s">
        <v>374</v>
      </c>
      <c r="D241" s="27">
        <v>-13.7</v>
      </c>
    </row>
    <row r="242" spans="1:5" ht="63" x14ac:dyDescent="0.3">
      <c r="A242" s="19">
        <v>901</v>
      </c>
      <c r="B242" s="20" t="s">
        <v>71</v>
      </c>
      <c r="C242" s="21" t="s">
        <v>283</v>
      </c>
      <c r="D242" s="27">
        <v>754.3</v>
      </c>
    </row>
    <row r="243" spans="1:5" ht="63" x14ac:dyDescent="0.3">
      <c r="A243" s="12">
        <v>906</v>
      </c>
      <c r="B243" s="18" t="s">
        <v>71</v>
      </c>
      <c r="C243" s="14" t="s">
        <v>283</v>
      </c>
      <c r="D243" s="27">
        <v>-5309</v>
      </c>
    </row>
    <row r="244" spans="1:5" ht="63" x14ac:dyDescent="0.3">
      <c r="A244" s="12">
        <v>910</v>
      </c>
      <c r="B244" s="18" t="s">
        <v>71</v>
      </c>
      <c r="C244" s="14" t="s">
        <v>283</v>
      </c>
      <c r="D244" s="27">
        <v>-21</v>
      </c>
    </row>
    <row r="245" spans="1:5" x14ac:dyDescent="0.3">
      <c r="A245" s="8"/>
      <c r="B245" s="9"/>
      <c r="C245" s="10" t="s">
        <v>442</v>
      </c>
      <c r="D245" s="25">
        <f>D6+D52</f>
        <v>28766176.800000001</v>
      </c>
    </row>
    <row r="246" spans="1:5" x14ac:dyDescent="0.3">
      <c r="A246" s="22"/>
      <c r="B246" s="1"/>
      <c r="C246" s="22"/>
      <c r="D246" s="22"/>
    </row>
    <row r="247" spans="1:5" x14ac:dyDescent="0.3">
      <c r="A247" s="22"/>
      <c r="B247" s="1"/>
      <c r="C247" s="22"/>
      <c r="D247" s="22"/>
      <c r="E247" s="2"/>
    </row>
    <row r="248" spans="1:5" x14ac:dyDescent="0.3">
      <c r="A248" s="22"/>
      <c r="B248" s="1"/>
      <c r="C248" s="22"/>
    </row>
    <row r="249" spans="1:5" x14ac:dyDescent="0.3">
      <c r="A249" s="22"/>
      <c r="B249" s="1"/>
      <c r="C249" s="22"/>
      <c r="D249" s="22"/>
    </row>
    <row r="250" spans="1:5" x14ac:dyDescent="0.3">
      <c r="A250" s="22"/>
      <c r="B250" s="1"/>
      <c r="C250" s="22"/>
      <c r="D250" s="22"/>
    </row>
    <row r="251" spans="1:5" x14ac:dyDescent="0.3">
      <c r="A251" s="22"/>
      <c r="B251" s="1"/>
      <c r="C251" s="22"/>
      <c r="D251" s="22"/>
    </row>
    <row r="252" spans="1:5" x14ac:dyDescent="0.3">
      <c r="A252" s="22"/>
      <c r="B252" s="1"/>
      <c r="C252" s="22"/>
      <c r="D252" s="22"/>
    </row>
    <row r="253" spans="1:5" x14ac:dyDescent="0.3">
      <c r="A253" s="22"/>
      <c r="B253" s="1"/>
      <c r="C253" s="22"/>
      <c r="D253" s="22"/>
    </row>
    <row r="254" spans="1:5" x14ac:dyDescent="0.3">
      <c r="A254" s="22"/>
      <c r="B254" s="1"/>
      <c r="C254" s="22"/>
      <c r="D254" s="22"/>
    </row>
    <row r="255" spans="1:5" x14ac:dyDescent="0.3">
      <c r="A255" s="22"/>
      <c r="B255" s="1"/>
      <c r="C255" s="22"/>
      <c r="D255" s="22"/>
      <c r="E255" s="2"/>
    </row>
    <row r="256" spans="1:5" x14ac:dyDescent="0.3">
      <c r="A256" s="22"/>
      <c r="B256" s="1"/>
      <c r="C256" s="22"/>
      <c r="D256" s="22"/>
    </row>
    <row r="257" spans="1:5" x14ac:dyDescent="0.3">
      <c r="A257" s="22"/>
      <c r="B257" s="1"/>
      <c r="C257" s="22"/>
      <c r="D257" s="22"/>
    </row>
    <row r="258" spans="1:5" x14ac:dyDescent="0.3">
      <c r="A258" s="22"/>
      <c r="B258" s="1"/>
      <c r="C258" s="22"/>
      <c r="D258" s="22"/>
    </row>
    <row r="259" spans="1:5" x14ac:dyDescent="0.3">
      <c r="A259" s="22"/>
      <c r="B259" s="1"/>
      <c r="C259" s="22"/>
      <c r="D259" s="22"/>
    </row>
    <row r="260" spans="1:5" x14ac:dyDescent="0.3">
      <c r="A260" s="22"/>
      <c r="B260" s="1"/>
      <c r="C260" s="22"/>
      <c r="D260" s="22"/>
    </row>
    <row r="261" spans="1:5" x14ac:dyDescent="0.3">
      <c r="A261" s="22"/>
      <c r="B261" s="1"/>
      <c r="C261" s="22"/>
    </row>
    <row r="262" spans="1:5" x14ac:dyDescent="0.3">
      <c r="A262" s="22"/>
      <c r="B262" s="1"/>
      <c r="C262" s="22"/>
      <c r="D262" s="22"/>
    </row>
    <row r="263" spans="1:5" x14ac:dyDescent="0.3">
      <c r="A263" s="22"/>
      <c r="B263" s="1"/>
      <c r="C263" s="22"/>
      <c r="D263" s="22"/>
      <c r="E263" s="2"/>
    </row>
    <row r="264" spans="1:5" x14ac:dyDescent="0.3">
      <c r="A264" s="22"/>
      <c r="B264" s="1"/>
      <c r="C264" s="22"/>
      <c r="D264" s="22"/>
    </row>
    <row r="265" spans="1:5" x14ac:dyDescent="0.3">
      <c r="A265" s="22"/>
      <c r="B265" s="1"/>
      <c r="C265" s="22"/>
      <c r="D265" s="22"/>
    </row>
    <row r="266" spans="1:5" x14ac:dyDescent="0.3">
      <c r="A266" s="22"/>
      <c r="B266" s="1"/>
      <c r="C266" s="22"/>
      <c r="D266" s="22"/>
    </row>
    <row r="267" spans="1:5" x14ac:dyDescent="0.3">
      <c r="A267" s="22"/>
      <c r="B267" s="1"/>
      <c r="C267" s="22"/>
      <c r="D267" s="22"/>
    </row>
    <row r="268" spans="1:5" x14ac:dyDescent="0.3">
      <c r="A268" s="22"/>
      <c r="B268" s="1"/>
      <c r="C268" s="22"/>
      <c r="D268" s="22"/>
    </row>
    <row r="269" spans="1:5" x14ac:dyDescent="0.3">
      <c r="A269" s="22"/>
      <c r="B269" s="1"/>
      <c r="C269" s="22"/>
      <c r="D269" s="22"/>
    </row>
    <row r="270" spans="1:5" x14ac:dyDescent="0.3">
      <c r="A270" s="22"/>
      <c r="B270" s="1"/>
      <c r="C270" s="22"/>
      <c r="D270" s="22"/>
    </row>
    <row r="271" spans="1:5" x14ac:dyDescent="0.3">
      <c r="A271" s="22"/>
      <c r="B271" s="1"/>
      <c r="C271" s="22"/>
      <c r="D271" s="22"/>
      <c r="E271" s="2"/>
    </row>
    <row r="272" spans="1:5" x14ac:dyDescent="0.3">
      <c r="A272" s="22"/>
      <c r="B272" s="1"/>
      <c r="C272" s="22"/>
      <c r="D272" s="22"/>
    </row>
    <row r="273" spans="1:5" x14ac:dyDescent="0.3">
      <c r="A273" s="22"/>
      <c r="B273" s="1"/>
      <c r="C273" s="22"/>
      <c r="D273" s="22"/>
    </row>
    <row r="274" spans="1:5" x14ac:dyDescent="0.3">
      <c r="A274" s="22"/>
      <c r="B274" s="1"/>
      <c r="C274" s="22"/>
    </row>
    <row r="275" spans="1:5" x14ac:dyDescent="0.3">
      <c r="A275" s="22"/>
      <c r="B275" s="1"/>
      <c r="C275" s="22"/>
      <c r="D275" s="22"/>
    </row>
    <row r="276" spans="1:5" x14ac:dyDescent="0.3">
      <c r="A276" s="22"/>
      <c r="B276" s="1"/>
      <c r="C276" s="22"/>
      <c r="D276" s="22"/>
    </row>
    <row r="277" spans="1:5" x14ac:dyDescent="0.3">
      <c r="A277" s="22"/>
      <c r="B277" s="1"/>
      <c r="C277" s="22"/>
      <c r="D277" s="22"/>
    </row>
    <row r="278" spans="1:5" x14ac:dyDescent="0.3">
      <c r="A278" s="22"/>
      <c r="B278" s="1"/>
      <c r="C278" s="22"/>
      <c r="D278" s="22"/>
    </row>
    <row r="279" spans="1:5" x14ac:dyDescent="0.3">
      <c r="A279" s="22"/>
      <c r="B279" s="1"/>
      <c r="C279" s="22"/>
      <c r="D279" s="22"/>
      <c r="E279" s="2"/>
    </row>
    <row r="280" spans="1:5" x14ac:dyDescent="0.3">
      <c r="A280" s="22"/>
      <c r="B280" s="1"/>
      <c r="C280" s="22"/>
      <c r="D280" s="22"/>
    </row>
    <row r="281" spans="1:5" x14ac:dyDescent="0.3">
      <c r="A281" s="22"/>
      <c r="B281" s="1"/>
      <c r="C281" s="22"/>
      <c r="D281" s="22"/>
    </row>
    <row r="282" spans="1:5" x14ac:dyDescent="0.3">
      <c r="A282" s="22"/>
      <c r="B282" s="1"/>
      <c r="C282" s="22"/>
      <c r="D282" s="22"/>
    </row>
    <row r="283" spans="1:5" x14ac:dyDescent="0.3">
      <c r="A283" s="22"/>
      <c r="B283" s="1"/>
      <c r="C283" s="22"/>
      <c r="D283" s="22"/>
    </row>
    <row r="284" spans="1:5" x14ac:dyDescent="0.3">
      <c r="A284" s="22"/>
      <c r="B284" s="1"/>
      <c r="C284" s="22"/>
      <c r="D284" s="22"/>
    </row>
    <row r="285" spans="1:5" x14ac:dyDescent="0.3">
      <c r="A285" s="22"/>
      <c r="B285" s="1"/>
      <c r="C285" s="22"/>
      <c r="D285" s="22"/>
    </row>
    <row r="286" spans="1:5" x14ac:dyDescent="0.3">
      <c r="A286" s="22"/>
      <c r="B286" s="1"/>
      <c r="C286" s="22"/>
      <c r="D286" s="22"/>
    </row>
    <row r="287" spans="1:5" x14ac:dyDescent="0.3">
      <c r="A287" s="22"/>
      <c r="B287" s="1"/>
      <c r="C287" s="22"/>
      <c r="E287" s="2"/>
    </row>
    <row r="288" spans="1:5" x14ac:dyDescent="0.3">
      <c r="A288" s="22"/>
      <c r="B288" s="1"/>
      <c r="C288" s="22"/>
      <c r="D288" s="22"/>
    </row>
    <row r="289" spans="1:4" x14ac:dyDescent="0.3">
      <c r="A289" s="22"/>
      <c r="B289" s="1"/>
      <c r="C289" s="22"/>
      <c r="D289" s="22"/>
    </row>
    <row r="290" spans="1:4" x14ac:dyDescent="0.3">
      <c r="A290" s="22"/>
      <c r="B290" s="1"/>
      <c r="C290" s="22"/>
      <c r="D290" s="22"/>
    </row>
    <row r="291" spans="1:4" x14ac:dyDescent="0.3">
      <c r="A291" s="22"/>
      <c r="B291" s="1"/>
      <c r="C291" s="22"/>
      <c r="D291" s="22"/>
    </row>
    <row r="292" spans="1:4" x14ac:dyDescent="0.3">
      <c r="A292" s="22"/>
      <c r="B292" s="1"/>
      <c r="C292" s="22"/>
      <c r="D292" s="22"/>
    </row>
    <row r="293" spans="1:4" x14ac:dyDescent="0.3">
      <c r="A293" s="22"/>
      <c r="B293" s="1"/>
      <c r="C293" s="22"/>
      <c r="D293" s="22"/>
    </row>
    <row r="294" spans="1:4" x14ac:dyDescent="0.3">
      <c r="A294" s="22"/>
      <c r="B294" s="1"/>
      <c r="C294" s="22"/>
      <c r="D294" s="22"/>
    </row>
    <row r="295" spans="1:4" x14ac:dyDescent="0.3">
      <c r="A295" s="22"/>
      <c r="B295" s="1"/>
      <c r="C295" s="22"/>
      <c r="D295" s="22"/>
    </row>
    <row r="296" spans="1:4" x14ac:dyDescent="0.3">
      <c r="A296" s="22"/>
      <c r="B296" s="1"/>
      <c r="C296" s="22"/>
      <c r="D296" s="22"/>
    </row>
    <row r="297" spans="1:4" x14ac:dyDescent="0.3">
      <c r="A297" s="22"/>
      <c r="B297" s="1"/>
      <c r="C297" s="22"/>
      <c r="D297" s="22"/>
    </row>
    <row r="298" spans="1:4" x14ac:dyDescent="0.3">
      <c r="A298" s="22"/>
      <c r="B298" s="1"/>
      <c r="C298" s="22"/>
      <c r="D298" s="22"/>
    </row>
    <row r="299" spans="1:4" x14ac:dyDescent="0.3">
      <c r="A299" s="22"/>
      <c r="B299" s="1"/>
      <c r="C299" s="22"/>
      <c r="D299" s="22"/>
    </row>
    <row r="300" spans="1:4" x14ac:dyDescent="0.3">
      <c r="A300" s="22"/>
      <c r="B300" s="1"/>
      <c r="C300" s="22"/>
    </row>
    <row r="301" spans="1:4" x14ac:dyDescent="0.3">
      <c r="A301" s="22"/>
      <c r="B301" s="1"/>
      <c r="C301" s="22"/>
      <c r="D301" s="22"/>
    </row>
    <row r="302" spans="1:4" x14ac:dyDescent="0.3">
      <c r="A302" s="22"/>
      <c r="B302" s="1"/>
      <c r="C302" s="22"/>
      <c r="D302" s="22"/>
    </row>
    <row r="303" spans="1:4" x14ac:dyDescent="0.3">
      <c r="A303" s="22"/>
      <c r="B303" s="1"/>
      <c r="C303" s="22"/>
      <c r="D303" s="22"/>
    </row>
    <row r="304" spans="1:4" x14ac:dyDescent="0.3">
      <c r="A304" s="22"/>
      <c r="B304" s="1"/>
      <c r="C304" s="22"/>
      <c r="D304" s="22"/>
    </row>
    <row r="305" spans="1:4" x14ac:dyDescent="0.3">
      <c r="A305" s="22"/>
      <c r="B305" s="1"/>
      <c r="C305" s="22"/>
      <c r="D305" s="22"/>
    </row>
    <row r="306" spans="1:4" x14ac:dyDescent="0.3">
      <c r="A306" s="22"/>
      <c r="B306" s="1"/>
      <c r="C306" s="22"/>
      <c r="D306" s="22"/>
    </row>
    <row r="307" spans="1:4" x14ac:dyDescent="0.3">
      <c r="A307" s="22"/>
      <c r="B307" s="1"/>
      <c r="C307" s="22"/>
      <c r="D307" s="22"/>
    </row>
    <row r="308" spans="1:4" x14ac:dyDescent="0.3">
      <c r="A308" s="22"/>
      <c r="B308" s="1"/>
      <c r="C308" s="22"/>
      <c r="D308" s="22"/>
    </row>
    <row r="309" spans="1:4" x14ac:dyDescent="0.3">
      <c r="A309" s="22"/>
      <c r="B309" s="1"/>
      <c r="C309" s="22"/>
      <c r="D309" s="22"/>
    </row>
    <row r="310" spans="1:4" x14ac:dyDescent="0.3">
      <c r="A310" s="22"/>
      <c r="B310" s="1"/>
      <c r="C310" s="22"/>
      <c r="D310" s="22"/>
    </row>
    <row r="311" spans="1:4" x14ac:dyDescent="0.3">
      <c r="A311" s="22"/>
      <c r="B311" s="1"/>
      <c r="C311" s="22"/>
      <c r="D311" s="22"/>
    </row>
    <row r="312" spans="1:4" x14ac:dyDescent="0.3">
      <c r="A312" s="22"/>
      <c r="B312" s="1"/>
      <c r="C312" s="22"/>
      <c r="D312" s="22"/>
    </row>
    <row r="313" spans="1:4" x14ac:dyDescent="0.3">
      <c r="A313" s="22"/>
      <c r="B313" s="1"/>
      <c r="C313" s="22"/>
    </row>
    <row r="314" spans="1:4" x14ac:dyDescent="0.3">
      <c r="A314" s="22"/>
      <c r="B314" s="1"/>
      <c r="C314" s="22"/>
      <c r="D314" s="22"/>
    </row>
    <row r="315" spans="1:4" x14ac:dyDescent="0.3">
      <c r="A315" s="22"/>
      <c r="B315" s="1"/>
      <c r="C315" s="22"/>
      <c r="D315" s="22"/>
    </row>
    <row r="316" spans="1:4" x14ac:dyDescent="0.3">
      <c r="A316" s="22"/>
      <c r="B316" s="1"/>
      <c r="C316" s="22"/>
      <c r="D316" s="22"/>
    </row>
    <row r="317" spans="1:4" x14ac:dyDescent="0.3">
      <c r="A317" s="22"/>
      <c r="B317" s="1"/>
      <c r="C317" s="22"/>
      <c r="D317" s="22"/>
    </row>
    <row r="318" spans="1:4" x14ac:dyDescent="0.3">
      <c r="A318" s="22"/>
      <c r="B318" s="1"/>
      <c r="C318" s="22"/>
      <c r="D318" s="22"/>
    </row>
    <row r="319" spans="1:4" x14ac:dyDescent="0.3">
      <c r="A319" s="22"/>
      <c r="B319" s="1"/>
      <c r="C319" s="22"/>
      <c r="D319" s="22"/>
    </row>
    <row r="320" spans="1:4" x14ac:dyDescent="0.3">
      <c r="A320" s="22"/>
      <c r="B320" s="1"/>
      <c r="C320" s="22"/>
      <c r="D320" s="22"/>
    </row>
    <row r="321" spans="1:4" x14ac:dyDescent="0.3">
      <c r="A321" s="22"/>
      <c r="B321" s="1"/>
      <c r="C321" s="22"/>
      <c r="D321" s="22"/>
    </row>
    <row r="322" spans="1:4" x14ac:dyDescent="0.3">
      <c r="A322" s="22"/>
      <c r="B322" s="1"/>
      <c r="C322" s="22"/>
      <c r="D322" s="22"/>
    </row>
    <row r="323" spans="1:4" x14ac:dyDescent="0.3">
      <c r="A323" s="22"/>
      <c r="B323" s="1"/>
      <c r="C323" s="22"/>
      <c r="D323" s="22"/>
    </row>
    <row r="324" spans="1:4" x14ac:dyDescent="0.3">
      <c r="A324" s="22"/>
      <c r="B324" s="1"/>
      <c r="C324" s="22"/>
      <c r="D324" s="22"/>
    </row>
    <row r="325" spans="1:4" x14ac:dyDescent="0.3">
      <c r="A325" s="22"/>
      <c r="B325" s="1"/>
      <c r="C325" s="22"/>
      <c r="D325" s="22"/>
    </row>
    <row r="326" spans="1:4" x14ac:dyDescent="0.3">
      <c r="A326" s="22"/>
      <c r="B326" s="1"/>
      <c r="C326" s="22"/>
    </row>
    <row r="327" spans="1:4" x14ac:dyDescent="0.3">
      <c r="A327" s="22"/>
      <c r="B327" s="1"/>
      <c r="C327" s="22"/>
      <c r="D327" s="22"/>
    </row>
    <row r="328" spans="1:4" x14ac:dyDescent="0.3">
      <c r="A328" s="22"/>
      <c r="B328" s="1"/>
      <c r="C328" s="22"/>
      <c r="D328" s="22"/>
    </row>
    <row r="329" spans="1:4" x14ac:dyDescent="0.3">
      <c r="A329" s="22"/>
      <c r="B329" s="1"/>
      <c r="C329" s="22"/>
      <c r="D329" s="22"/>
    </row>
    <row r="330" spans="1:4" x14ac:dyDescent="0.3">
      <c r="A330" s="22"/>
      <c r="B330" s="1"/>
      <c r="C330" s="22"/>
      <c r="D330" s="22"/>
    </row>
    <row r="331" spans="1:4" x14ac:dyDescent="0.3">
      <c r="A331" s="22"/>
      <c r="B331" s="1"/>
      <c r="C331" s="22"/>
      <c r="D331" s="22"/>
    </row>
    <row r="332" spans="1:4" x14ac:dyDescent="0.3">
      <c r="A332" s="22"/>
      <c r="B332" s="1"/>
      <c r="C332" s="22"/>
      <c r="D332" s="22"/>
    </row>
    <row r="333" spans="1:4" x14ac:dyDescent="0.3">
      <c r="A333" s="22"/>
      <c r="B333" s="1"/>
      <c r="C333" s="22"/>
      <c r="D333" s="22"/>
    </row>
    <row r="334" spans="1:4" x14ac:dyDescent="0.3">
      <c r="A334" s="22"/>
      <c r="B334" s="1"/>
      <c r="C334" s="22"/>
      <c r="D334" s="22"/>
    </row>
    <row r="335" spans="1:4" x14ac:dyDescent="0.3">
      <c r="A335" s="22"/>
      <c r="B335" s="1"/>
      <c r="C335" s="22"/>
      <c r="D335" s="22"/>
    </row>
    <row r="336" spans="1:4" x14ac:dyDescent="0.3">
      <c r="A336" s="22"/>
      <c r="B336" s="1"/>
      <c r="C336" s="22"/>
      <c r="D336" s="22"/>
    </row>
    <row r="337" spans="1:4" x14ac:dyDescent="0.3">
      <c r="A337" s="22"/>
      <c r="B337" s="1"/>
      <c r="C337" s="22"/>
      <c r="D337" s="22"/>
    </row>
    <row r="338" spans="1:4" x14ac:dyDescent="0.3">
      <c r="A338" s="22"/>
      <c r="B338" s="1"/>
      <c r="C338" s="22"/>
      <c r="D338" s="22"/>
    </row>
    <row r="339" spans="1:4" x14ac:dyDescent="0.3">
      <c r="A339" s="22"/>
      <c r="B339" s="1"/>
      <c r="C339" s="22"/>
    </row>
    <row r="340" spans="1:4" x14ac:dyDescent="0.3">
      <c r="A340" s="22"/>
      <c r="B340" s="1"/>
      <c r="C340" s="22"/>
      <c r="D340" s="22"/>
    </row>
    <row r="341" spans="1:4" x14ac:dyDescent="0.3">
      <c r="A341" s="22"/>
      <c r="B341" s="1"/>
      <c r="C341" s="22"/>
      <c r="D341" s="22"/>
    </row>
    <row r="342" spans="1:4" x14ac:dyDescent="0.3">
      <c r="A342" s="22"/>
      <c r="B342" s="1"/>
      <c r="C342" s="22"/>
      <c r="D342" s="22"/>
    </row>
    <row r="343" spans="1:4" x14ac:dyDescent="0.3">
      <c r="A343" s="22"/>
      <c r="B343" s="1"/>
      <c r="C343" s="22"/>
      <c r="D343" s="22"/>
    </row>
    <row r="344" spans="1:4" x14ac:dyDescent="0.3">
      <c r="A344" s="22"/>
      <c r="B344" s="1"/>
      <c r="C344" s="22"/>
      <c r="D344" s="22"/>
    </row>
    <row r="345" spans="1:4" x14ac:dyDescent="0.3">
      <c r="A345" s="22"/>
      <c r="B345" s="1"/>
      <c r="C345" s="22"/>
      <c r="D345" s="22"/>
    </row>
    <row r="346" spans="1:4" x14ac:dyDescent="0.3">
      <c r="A346" s="22"/>
      <c r="B346" s="1"/>
      <c r="C346" s="22"/>
      <c r="D346" s="22"/>
    </row>
    <row r="347" spans="1:4" x14ac:dyDescent="0.3">
      <c r="A347" s="22"/>
      <c r="B347" s="1"/>
      <c r="C347" s="22"/>
      <c r="D347" s="22"/>
    </row>
    <row r="348" spans="1:4" x14ac:dyDescent="0.3">
      <c r="A348" s="22"/>
      <c r="B348" s="1"/>
      <c r="C348" s="22"/>
      <c r="D348" s="22"/>
    </row>
    <row r="349" spans="1:4" x14ac:dyDescent="0.3">
      <c r="A349" s="22"/>
      <c r="B349" s="1"/>
      <c r="C349" s="22"/>
      <c r="D349" s="22"/>
    </row>
    <row r="350" spans="1:4" x14ac:dyDescent="0.3">
      <c r="A350" s="22"/>
      <c r="B350" s="1"/>
      <c r="C350" s="22"/>
      <c r="D350" s="22"/>
    </row>
    <row r="351" spans="1:4" x14ac:dyDescent="0.3">
      <c r="A351" s="22"/>
      <c r="B351" s="1"/>
      <c r="C351" s="22"/>
      <c r="D351" s="22"/>
    </row>
    <row r="352" spans="1:4" x14ac:dyDescent="0.3">
      <c r="A352" s="22"/>
      <c r="B352" s="1"/>
      <c r="C352" s="22"/>
    </row>
    <row r="353" spans="1:4" x14ac:dyDescent="0.3">
      <c r="A353" s="22"/>
      <c r="B353" s="1"/>
      <c r="C353" s="22"/>
      <c r="D353" s="22"/>
    </row>
    <row r="354" spans="1:4" x14ac:dyDescent="0.3">
      <c r="A354" s="22"/>
      <c r="B354" s="1"/>
      <c r="C354" s="22"/>
      <c r="D354" s="22"/>
    </row>
    <row r="355" spans="1:4" x14ac:dyDescent="0.3">
      <c r="A355" s="22"/>
      <c r="B355" s="1"/>
      <c r="C355" s="22"/>
      <c r="D355" s="22"/>
    </row>
    <row r="356" spans="1:4" x14ac:dyDescent="0.3">
      <c r="A356" s="22"/>
      <c r="B356" s="1"/>
      <c r="C356" s="22"/>
      <c r="D356" s="22"/>
    </row>
    <row r="357" spans="1:4" x14ac:dyDescent="0.3">
      <c r="A357" s="22"/>
      <c r="B357" s="1"/>
      <c r="C357" s="22"/>
      <c r="D357" s="22"/>
    </row>
    <row r="358" spans="1:4" x14ac:dyDescent="0.3">
      <c r="A358" s="22"/>
      <c r="B358" s="1"/>
      <c r="C358" s="22"/>
      <c r="D358" s="22"/>
    </row>
    <row r="359" spans="1:4" x14ac:dyDescent="0.3">
      <c r="A359" s="22"/>
      <c r="B359" s="1"/>
      <c r="C359" s="22"/>
      <c r="D359" s="22"/>
    </row>
    <row r="360" spans="1:4" x14ac:dyDescent="0.3">
      <c r="A360" s="22"/>
      <c r="B360" s="1"/>
      <c r="C360" s="22"/>
      <c r="D360" s="22"/>
    </row>
    <row r="361" spans="1:4" x14ac:dyDescent="0.3">
      <c r="A361" s="22"/>
      <c r="B361" s="1"/>
      <c r="C361" s="22"/>
      <c r="D361" s="22"/>
    </row>
    <row r="362" spans="1:4" x14ac:dyDescent="0.3">
      <c r="A362" s="22"/>
      <c r="B362" s="1"/>
      <c r="C362" s="22"/>
      <c r="D362" s="22"/>
    </row>
    <row r="363" spans="1:4" x14ac:dyDescent="0.3">
      <c r="A363" s="22"/>
      <c r="B363" s="1"/>
      <c r="C363" s="22"/>
      <c r="D363" s="22"/>
    </row>
    <row r="364" spans="1:4" x14ac:dyDescent="0.3">
      <c r="A364" s="22"/>
      <c r="B364" s="1"/>
      <c r="C364" s="22"/>
      <c r="D364" s="22"/>
    </row>
    <row r="365" spans="1:4" x14ac:dyDescent="0.3">
      <c r="A365" s="22"/>
      <c r="B365" s="1"/>
      <c r="C365" s="22"/>
    </row>
    <row r="366" spans="1:4" x14ac:dyDescent="0.3">
      <c r="A366" s="22"/>
      <c r="B366" s="1"/>
      <c r="C366" s="22"/>
      <c r="D366" s="22"/>
    </row>
    <row r="367" spans="1:4" x14ac:dyDescent="0.3">
      <c r="A367" s="22"/>
      <c r="B367" s="1"/>
      <c r="C367" s="22"/>
      <c r="D367" s="22"/>
    </row>
    <row r="368" spans="1:4" x14ac:dyDescent="0.3">
      <c r="A368" s="22"/>
      <c r="B368" s="1"/>
      <c r="C368" s="22"/>
      <c r="D368" s="22"/>
    </row>
    <row r="369" spans="1:4" x14ac:dyDescent="0.3">
      <c r="A369" s="22"/>
      <c r="B369" s="1"/>
      <c r="C369" s="22"/>
      <c r="D369" s="22"/>
    </row>
    <row r="370" spans="1:4" x14ac:dyDescent="0.3">
      <c r="A370" s="22"/>
      <c r="B370" s="1"/>
      <c r="C370" s="22"/>
      <c r="D370" s="22"/>
    </row>
    <row r="371" spans="1:4" x14ac:dyDescent="0.3">
      <c r="A371" s="22"/>
      <c r="B371" s="1"/>
      <c r="C371" s="22"/>
      <c r="D371" s="22"/>
    </row>
    <row r="372" spans="1:4" x14ac:dyDescent="0.3">
      <c r="A372" s="22"/>
      <c r="B372" s="1"/>
      <c r="C372" s="22"/>
      <c r="D372" s="22"/>
    </row>
    <row r="373" spans="1:4" x14ac:dyDescent="0.3">
      <c r="A373" s="22"/>
      <c r="B373" s="1"/>
      <c r="C373" s="22"/>
      <c r="D373" s="22"/>
    </row>
    <row r="374" spans="1:4" x14ac:dyDescent="0.3">
      <c r="A374" s="22"/>
      <c r="B374" s="1"/>
      <c r="C374" s="22"/>
      <c r="D374" s="22"/>
    </row>
    <row r="375" spans="1:4" x14ac:dyDescent="0.3">
      <c r="A375" s="22"/>
      <c r="B375" s="1"/>
      <c r="C375" s="22"/>
      <c r="D375" s="22"/>
    </row>
    <row r="376" spans="1:4" x14ac:dyDescent="0.3">
      <c r="A376" s="22"/>
      <c r="B376" s="1"/>
      <c r="C376" s="22"/>
      <c r="D376" s="22"/>
    </row>
    <row r="377" spans="1:4" x14ac:dyDescent="0.3">
      <c r="A377" s="22"/>
      <c r="B377" s="1"/>
      <c r="C377" s="22"/>
      <c r="D377" s="22"/>
    </row>
    <row r="378" spans="1:4" x14ac:dyDescent="0.3">
      <c r="A378" s="22"/>
      <c r="B378" s="1"/>
      <c r="C378" s="22"/>
    </row>
    <row r="379" spans="1:4" x14ac:dyDescent="0.3">
      <c r="A379" s="22"/>
      <c r="B379" s="1"/>
      <c r="C379" s="22"/>
      <c r="D379" s="22"/>
    </row>
    <row r="380" spans="1:4" x14ac:dyDescent="0.3">
      <c r="A380" s="22"/>
      <c r="B380" s="1"/>
      <c r="C380" s="22"/>
      <c r="D380" s="22"/>
    </row>
    <row r="381" spans="1:4" x14ac:dyDescent="0.3">
      <c r="A381" s="22"/>
      <c r="B381" s="1"/>
      <c r="C381" s="22"/>
      <c r="D381" s="22"/>
    </row>
    <row r="382" spans="1:4" x14ac:dyDescent="0.3">
      <c r="A382" s="22"/>
      <c r="B382" s="1"/>
      <c r="C382" s="22"/>
      <c r="D382" s="22"/>
    </row>
    <row r="383" spans="1:4" x14ac:dyDescent="0.3">
      <c r="A383" s="22"/>
      <c r="B383" s="1"/>
      <c r="C383" s="22"/>
      <c r="D383" s="22"/>
    </row>
    <row r="384" spans="1:4" x14ac:dyDescent="0.3">
      <c r="A384" s="22"/>
      <c r="B384" s="1"/>
      <c r="C384" s="22"/>
      <c r="D384" s="22"/>
    </row>
    <row r="385" spans="1:4" x14ac:dyDescent="0.3">
      <c r="A385" s="22"/>
      <c r="B385" s="1"/>
      <c r="C385" s="22"/>
      <c r="D385" s="22"/>
    </row>
    <row r="386" spans="1:4" x14ac:dyDescent="0.3">
      <c r="A386" s="22"/>
      <c r="B386" s="1"/>
      <c r="C386" s="22"/>
      <c r="D386" s="22"/>
    </row>
    <row r="387" spans="1:4" x14ac:dyDescent="0.3">
      <c r="A387" s="22"/>
      <c r="B387" s="1"/>
      <c r="C387" s="22"/>
      <c r="D387" s="22"/>
    </row>
    <row r="388" spans="1:4" x14ac:dyDescent="0.3">
      <c r="A388" s="22"/>
      <c r="B388" s="1"/>
      <c r="C388" s="22"/>
      <c r="D388" s="22"/>
    </row>
    <row r="389" spans="1:4" x14ac:dyDescent="0.3">
      <c r="A389" s="22"/>
      <c r="B389" s="1"/>
      <c r="C389" s="22"/>
      <c r="D389" s="22"/>
    </row>
    <row r="390" spans="1:4" x14ac:dyDescent="0.3">
      <c r="A390" s="22"/>
      <c r="B390" s="1"/>
      <c r="C390" s="22"/>
      <c r="D390" s="22"/>
    </row>
    <row r="391" spans="1:4" x14ac:dyDescent="0.3">
      <c r="A391" s="22"/>
      <c r="B391" s="1"/>
      <c r="C391" s="22"/>
    </row>
    <row r="392" spans="1:4" x14ac:dyDescent="0.3">
      <c r="A392" s="22"/>
      <c r="B392" s="1"/>
      <c r="C392" s="22"/>
      <c r="D392" s="22"/>
    </row>
    <row r="393" spans="1:4" x14ac:dyDescent="0.3">
      <c r="A393" s="22"/>
      <c r="B393" s="1"/>
      <c r="C393" s="22"/>
      <c r="D393" s="22"/>
    </row>
    <row r="394" spans="1:4" x14ac:dyDescent="0.3">
      <c r="A394" s="22"/>
      <c r="B394" s="1"/>
      <c r="C394" s="22"/>
      <c r="D394" s="22"/>
    </row>
    <row r="395" spans="1:4" x14ac:dyDescent="0.3">
      <c r="A395" s="22"/>
      <c r="B395" s="1"/>
      <c r="C395" s="22"/>
      <c r="D395" s="22"/>
    </row>
    <row r="396" spans="1:4" x14ac:dyDescent="0.3">
      <c r="A396" s="22"/>
      <c r="B396" s="1"/>
      <c r="C396" s="22"/>
      <c r="D396" s="22"/>
    </row>
    <row r="397" spans="1:4" x14ac:dyDescent="0.3">
      <c r="A397" s="22"/>
      <c r="B397" s="1"/>
      <c r="C397" s="22"/>
      <c r="D397" s="22"/>
    </row>
    <row r="398" spans="1:4" x14ac:dyDescent="0.3">
      <c r="A398" s="22"/>
      <c r="B398" s="1"/>
      <c r="C398" s="22"/>
      <c r="D398" s="22"/>
    </row>
    <row r="399" spans="1:4" x14ac:dyDescent="0.3">
      <c r="A399" s="22"/>
      <c r="B399" s="1"/>
      <c r="C399" s="22"/>
      <c r="D399" s="22"/>
    </row>
    <row r="400" spans="1:4" x14ac:dyDescent="0.3">
      <c r="A400" s="22"/>
      <c r="B400" s="1"/>
      <c r="C400" s="22"/>
      <c r="D400" s="22"/>
    </row>
    <row r="401" spans="1:4" x14ac:dyDescent="0.3">
      <c r="A401" s="22"/>
      <c r="B401" s="1"/>
      <c r="C401" s="22"/>
      <c r="D401" s="22"/>
    </row>
    <row r="402" spans="1:4" x14ac:dyDescent="0.3">
      <c r="A402" s="22"/>
      <c r="B402" s="1"/>
      <c r="C402" s="22"/>
      <c r="D402" s="22"/>
    </row>
    <row r="403" spans="1:4" x14ac:dyDescent="0.3">
      <c r="A403" s="22"/>
      <c r="B403" s="1"/>
      <c r="C403" s="22"/>
      <c r="D403" s="22"/>
    </row>
    <row r="404" spans="1:4" x14ac:dyDescent="0.3">
      <c r="A404" s="22"/>
      <c r="B404" s="1"/>
      <c r="C404" s="22"/>
    </row>
    <row r="405" spans="1:4" x14ac:dyDescent="0.3">
      <c r="A405" s="22"/>
      <c r="B405" s="1"/>
      <c r="C405" s="22"/>
      <c r="D405" s="22"/>
    </row>
    <row r="406" spans="1:4" x14ac:dyDescent="0.3">
      <c r="A406" s="22"/>
      <c r="B406" s="1"/>
      <c r="C406" s="22"/>
      <c r="D406" s="22"/>
    </row>
    <row r="407" spans="1:4" x14ac:dyDescent="0.3">
      <c r="A407" s="22"/>
      <c r="B407" s="1"/>
      <c r="C407" s="22"/>
      <c r="D407" s="22"/>
    </row>
    <row r="408" spans="1:4" x14ac:dyDescent="0.3">
      <c r="A408" s="22"/>
      <c r="B408" s="1"/>
      <c r="C408" s="22"/>
      <c r="D408" s="22"/>
    </row>
    <row r="409" spans="1:4" x14ac:dyDescent="0.3">
      <c r="A409" s="22"/>
      <c r="B409" s="1"/>
      <c r="C409" s="22"/>
      <c r="D409" s="22"/>
    </row>
    <row r="410" spans="1:4" x14ac:dyDescent="0.3">
      <c r="A410" s="22"/>
      <c r="B410" s="1"/>
      <c r="C410" s="22"/>
      <c r="D410" s="22"/>
    </row>
    <row r="411" spans="1:4" x14ac:dyDescent="0.3">
      <c r="A411" s="22"/>
      <c r="B411" s="1"/>
      <c r="C411" s="22"/>
      <c r="D411" s="22"/>
    </row>
    <row r="412" spans="1:4" x14ac:dyDescent="0.3">
      <c r="A412" s="22"/>
      <c r="B412" s="1"/>
      <c r="C412" s="22"/>
      <c r="D412" s="22"/>
    </row>
    <row r="413" spans="1:4" x14ac:dyDescent="0.3">
      <c r="A413" s="22"/>
      <c r="B413" s="1"/>
      <c r="C413" s="22"/>
      <c r="D413" s="22"/>
    </row>
    <row r="414" spans="1:4" x14ac:dyDescent="0.3">
      <c r="A414" s="22"/>
      <c r="B414" s="1"/>
      <c r="C414" s="22"/>
      <c r="D414" s="22"/>
    </row>
    <row r="415" spans="1:4" x14ac:dyDescent="0.3">
      <c r="A415" s="22"/>
      <c r="B415" s="1"/>
      <c r="C415" s="22"/>
      <c r="D415" s="22"/>
    </row>
    <row r="416" spans="1:4" x14ac:dyDescent="0.3">
      <c r="A416" s="22"/>
      <c r="B416" s="1"/>
      <c r="C416" s="22"/>
      <c r="D416" s="22"/>
    </row>
    <row r="417" spans="1:4" x14ac:dyDescent="0.3">
      <c r="A417" s="22"/>
      <c r="B417" s="1"/>
      <c r="C417" s="22"/>
    </row>
    <row r="418" spans="1:4" x14ac:dyDescent="0.3">
      <c r="A418" s="22"/>
      <c r="B418" s="1"/>
      <c r="C418" s="22"/>
      <c r="D418" s="22"/>
    </row>
    <row r="419" spans="1:4" x14ac:dyDescent="0.3">
      <c r="A419" s="22"/>
      <c r="B419" s="1"/>
      <c r="C419" s="22"/>
      <c r="D419" s="22"/>
    </row>
    <row r="420" spans="1:4" x14ac:dyDescent="0.3">
      <c r="A420" s="22"/>
      <c r="B420" s="1"/>
      <c r="C420" s="22"/>
      <c r="D420" s="22"/>
    </row>
    <row r="421" spans="1:4" x14ac:dyDescent="0.3">
      <c r="A421" s="22"/>
      <c r="B421" s="1"/>
      <c r="C421" s="22"/>
      <c r="D421" s="22"/>
    </row>
    <row r="422" spans="1:4" x14ac:dyDescent="0.3">
      <c r="A422" s="22"/>
      <c r="B422" s="1"/>
      <c r="C422" s="22"/>
      <c r="D422" s="22"/>
    </row>
    <row r="423" spans="1:4" x14ac:dyDescent="0.3">
      <c r="A423" s="22"/>
      <c r="B423" s="1"/>
      <c r="C423" s="22"/>
      <c r="D423" s="22"/>
    </row>
    <row r="424" spans="1:4" x14ac:dyDescent="0.3">
      <c r="A424" s="22"/>
      <c r="B424" s="1"/>
      <c r="C424" s="22"/>
      <c r="D424" s="22"/>
    </row>
    <row r="425" spans="1:4" x14ac:dyDescent="0.3">
      <c r="A425" s="22"/>
      <c r="B425" s="1"/>
      <c r="C425" s="22"/>
      <c r="D425" s="22"/>
    </row>
    <row r="426" spans="1:4" x14ac:dyDescent="0.3">
      <c r="A426" s="22"/>
      <c r="B426" s="1"/>
      <c r="C426" s="22"/>
      <c r="D426" s="22"/>
    </row>
    <row r="427" spans="1:4" x14ac:dyDescent="0.3">
      <c r="A427" s="22"/>
      <c r="B427" s="1"/>
      <c r="C427" s="22"/>
      <c r="D427" s="22"/>
    </row>
    <row r="428" spans="1:4" x14ac:dyDescent="0.3">
      <c r="A428" s="22"/>
      <c r="B428" s="1"/>
      <c r="C428" s="22"/>
      <c r="D428" s="22"/>
    </row>
    <row r="429" spans="1:4" x14ac:dyDescent="0.3">
      <c r="A429" s="22"/>
      <c r="B429" s="1"/>
      <c r="C429" s="22"/>
      <c r="D429" s="22"/>
    </row>
    <row r="430" spans="1:4" x14ac:dyDescent="0.3">
      <c r="A430" s="22"/>
      <c r="B430" s="1"/>
      <c r="C430" s="22"/>
    </row>
    <row r="431" spans="1:4" x14ac:dyDescent="0.3">
      <c r="A431" s="22"/>
      <c r="B431" s="1"/>
      <c r="C431" s="22"/>
      <c r="D431" s="22"/>
    </row>
    <row r="432" spans="1:4" x14ac:dyDescent="0.3">
      <c r="A432" s="22"/>
      <c r="B432" s="1"/>
      <c r="C432" s="22"/>
      <c r="D432" s="22"/>
    </row>
    <row r="433" spans="1:4" x14ac:dyDescent="0.3">
      <c r="A433" s="22"/>
      <c r="B433" s="1"/>
      <c r="C433" s="22"/>
      <c r="D433" s="22"/>
    </row>
    <row r="434" spans="1:4" x14ac:dyDescent="0.3">
      <c r="A434" s="22"/>
      <c r="B434" s="1"/>
      <c r="C434" s="22"/>
      <c r="D434" s="22"/>
    </row>
    <row r="435" spans="1:4" x14ac:dyDescent="0.3">
      <c r="A435" s="22"/>
      <c r="B435" s="1"/>
      <c r="C435" s="22"/>
      <c r="D435" s="22"/>
    </row>
    <row r="436" spans="1:4" x14ac:dyDescent="0.3">
      <c r="A436" s="22"/>
      <c r="B436" s="1"/>
      <c r="C436" s="22"/>
      <c r="D436" s="22"/>
    </row>
    <row r="437" spans="1:4" x14ac:dyDescent="0.3">
      <c r="A437" s="22"/>
      <c r="B437" s="1"/>
      <c r="C437" s="22"/>
      <c r="D437" s="22"/>
    </row>
    <row r="438" spans="1:4" x14ac:dyDescent="0.3">
      <c r="A438" s="22"/>
      <c r="B438" s="1"/>
      <c r="C438" s="22"/>
      <c r="D438" s="22"/>
    </row>
    <row r="439" spans="1:4" x14ac:dyDescent="0.3">
      <c r="A439" s="22"/>
      <c r="B439" s="1"/>
      <c r="C439" s="22"/>
      <c r="D439" s="22"/>
    </row>
    <row r="440" spans="1:4" x14ac:dyDescent="0.3">
      <c r="A440" s="22"/>
      <c r="B440" s="1"/>
      <c r="C440" s="22"/>
      <c r="D440" s="22"/>
    </row>
    <row r="441" spans="1:4" x14ac:dyDescent="0.3">
      <c r="A441" s="22"/>
      <c r="B441" s="1"/>
      <c r="C441" s="22"/>
      <c r="D441" s="22"/>
    </row>
    <row r="442" spans="1:4" x14ac:dyDescent="0.3">
      <c r="A442" s="22"/>
      <c r="B442" s="1"/>
      <c r="C442" s="22"/>
      <c r="D442" s="22"/>
    </row>
    <row r="443" spans="1:4" x14ac:dyDescent="0.3">
      <c r="A443" s="22"/>
      <c r="B443" s="1"/>
      <c r="C443" s="22"/>
    </row>
    <row r="444" spans="1:4" x14ac:dyDescent="0.3">
      <c r="A444" s="22"/>
      <c r="B444" s="1"/>
      <c r="C444" s="22"/>
      <c r="D444" s="22"/>
    </row>
    <row r="445" spans="1:4" x14ac:dyDescent="0.3">
      <c r="A445" s="22"/>
      <c r="B445" s="1"/>
      <c r="C445" s="22"/>
      <c r="D445" s="22"/>
    </row>
    <row r="446" spans="1:4" x14ac:dyDescent="0.3">
      <c r="A446" s="22"/>
      <c r="B446" s="1"/>
      <c r="C446" s="22"/>
      <c r="D446" s="22"/>
    </row>
    <row r="447" spans="1:4" x14ac:dyDescent="0.3">
      <c r="A447" s="22"/>
      <c r="B447" s="1"/>
      <c r="C447" s="22"/>
      <c r="D447" s="22"/>
    </row>
    <row r="448" spans="1:4" x14ac:dyDescent="0.3">
      <c r="A448" s="22"/>
      <c r="B448" s="1"/>
      <c r="C448" s="22"/>
      <c r="D448" s="22"/>
    </row>
    <row r="449" spans="1:4" x14ac:dyDescent="0.3">
      <c r="A449" s="22"/>
      <c r="B449" s="1"/>
      <c r="C449" s="22"/>
      <c r="D449" s="22"/>
    </row>
    <row r="450" spans="1:4" x14ac:dyDescent="0.3">
      <c r="A450" s="22"/>
      <c r="B450" s="1"/>
      <c r="C450" s="22"/>
      <c r="D450" s="22"/>
    </row>
    <row r="451" spans="1:4" x14ac:dyDescent="0.3">
      <c r="A451" s="22"/>
      <c r="B451" s="1"/>
      <c r="C451" s="22"/>
      <c r="D451" s="22"/>
    </row>
    <row r="452" spans="1:4" x14ac:dyDescent="0.3">
      <c r="A452" s="22"/>
      <c r="B452" s="1"/>
      <c r="C452" s="22"/>
      <c r="D452" s="22"/>
    </row>
    <row r="453" spans="1:4" x14ac:dyDescent="0.3">
      <c r="A453" s="22"/>
      <c r="B453" s="1"/>
      <c r="C453" s="22"/>
      <c r="D453" s="22"/>
    </row>
    <row r="454" spans="1:4" x14ac:dyDescent="0.3">
      <c r="A454" s="22"/>
      <c r="B454" s="1"/>
      <c r="C454" s="22"/>
      <c r="D454" s="22"/>
    </row>
    <row r="455" spans="1:4" x14ac:dyDescent="0.3">
      <c r="A455" s="22"/>
      <c r="B455" s="1"/>
      <c r="C455" s="22"/>
      <c r="D455" s="22"/>
    </row>
    <row r="456" spans="1:4" x14ac:dyDescent="0.3">
      <c r="A456" s="22"/>
      <c r="B456" s="1"/>
      <c r="C456" s="22"/>
    </row>
    <row r="457" spans="1:4" x14ac:dyDescent="0.3">
      <c r="A457" s="22"/>
      <c r="B457" s="1"/>
      <c r="C457" s="22"/>
      <c r="D457" s="22"/>
    </row>
    <row r="458" spans="1:4" x14ac:dyDescent="0.3">
      <c r="A458" s="22"/>
      <c r="B458" s="1"/>
      <c r="C458" s="22"/>
      <c r="D458" s="22"/>
    </row>
    <row r="459" spans="1:4" x14ac:dyDescent="0.3">
      <c r="A459" s="22"/>
      <c r="B459" s="1"/>
      <c r="C459" s="22"/>
      <c r="D459" s="22"/>
    </row>
    <row r="460" spans="1:4" x14ac:dyDescent="0.3">
      <c r="A460" s="22"/>
      <c r="B460" s="1"/>
      <c r="C460" s="22"/>
      <c r="D460" s="22"/>
    </row>
    <row r="461" spans="1:4" x14ac:dyDescent="0.3">
      <c r="A461" s="22"/>
      <c r="B461" s="1"/>
      <c r="C461" s="22"/>
      <c r="D461" s="22"/>
    </row>
    <row r="462" spans="1:4" x14ac:dyDescent="0.3">
      <c r="A462" s="22"/>
      <c r="B462" s="1"/>
      <c r="C462" s="22"/>
      <c r="D462" s="22"/>
    </row>
    <row r="463" spans="1:4" x14ac:dyDescent="0.3">
      <c r="A463" s="22"/>
      <c r="B463" s="1"/>
      <c r="C463" s="22"/>
      <c r="D463" s="22"/>
    </row>
    <row r="464" spans="1:4" x14ac:dyDescent="0.3">
      <c r="A464" s="22"/>
      <c r="B464" s="1"/>
      <c r="C464" s="22"/>
      <c r="D464" s="22"/>
    </row>
    <row r="465" spans="1:4" x14ac:dyDescent="0.3">
      <c r="A465" s="22"/>
      <c r="B465" s="1"/>
      <c r="C465" s="22"/>
      <c r="D465" s="22"/>
    </row>
    <row r="466" spans="1:4" x14ac:dyDescent="0.3">
      <c r="A466" s="22"/>
      <c r="B466" s="1"/>
      <c r="C466" s="22"/>
      <c r="D466" s="22"/>
    </row>
    <row r="467" spans="1:4" x14ac:dyDescent="0.3">
      <c r="A467" s="22"/>
      <c r="B467" s="1"/>
      <c r="C467" s="22"/>
      <c r="D467" s="22"/>
    </row>
    <row r="468" spans="1:4" x14ac:dyDescent="0.3">
      <c r="A468" s="22"/>
      <c r="B468" s="1"/>
      <c r="C468" s="22"/>
      <c r="D468" s="22"/>
    </row>
    <row r="469" spans="1:4" x14ac:dyDescent="0.3">
      <c r="A469" s="22"/>
      <c r="B469" s="1"/>
      <c r="C469" s="22"/>
    </row>
    <row r="470" spans="1:4" x14ac:dyDescent="0.3">
      <c r="A470" s="22"/>
      <c r="B470" s="1"/>
      <c r="C470" s="22"/>
      <c r="D470" s="22"/>
    </row>
    <row r="471" spans="1:4" x14ac:dyDescent="0.3">
      <c r="A471" s="22"/>
      <c r="B471" s="1"/>
      <c r="C471" s="22"/>
      <c r="D471" s="22"/>
    </row>
    <row r="472" spans="1:4" x14ac:dyDescent="0.3">
      <c r="A472" s="22"/>
      <c r="B472" s="1"/>
      <c r="C472" s="22"/>
      <c r="D472" s="22"/>
    </row>
    <row r="473" spans="1:4" x14ac:dyDescent="0.3">
      <c r="A473" s="22"/>
      <c r="B473" s="1"/>
      <c r="C473" s="22"/>
      <c r="D473" s="22"/>
    </row>
    <row r="474" spans="1:4" x14ac:dyDescent="0.3">
      <c r="A474" s="22"/>
      <c r="B474" s="1"/>
      <c r="C474" s="22"/>
      <c r="D474" s="22"/>
    </row>
    <row r="475" spans="1:4" x14ac:dyDescent="0.3">
      <c r="A475" s="22"/>
      <c r="B475" s="1"/>
      <c r="C475" s="22"/>
      <c r="D475" s="22"/>
    </row>
    <row r="476" spans="1:4" x14ac:dyDescent="0.3">
      <c r="A476" s="22"/>
      <c r="B476" s="1"/>
      <c r="C476" s="22"/>
      <c r="D476" s="22"/>
    </row>
    <row r="477" spans="1:4" x14ac:dyDescent="0.3">
      <c r="A477" s="22"/>
      <c r="B477" s="1"/>
      <c r="C477" s="22"/>
      <c r="D477" s="22"/>
    </row>
    <row r="478" spans="1:4" x14ac:dyDescent="0.3">
      <c r="A478" s="22"/>
      <c r="B478" s="1"/>
      <c r="C478" s="22"/>
      <c r="D478" s="22"/>
    </row>
    <row r="479" spans="1:4" x14ac:dyDescent="0.3">
      <c r="A479" s="22"/>
      <c r="B479" s="1"/>
      <c r="C479" s="22"/>
      <c r="D479" s="22"/>
    </row>
    <row r="480" spans="1:4" x14ac:dyDescent="0.3">
      <c r="A480" s="22"/>
      <c r="B480" s="1"/>
      <c r="C480" s="22"/>
      <c r="D480" s="22"/>
    </row>
    <row r="481" spans="1:4" x14ac:dyDescent="0.3">
      <c r="A481" s="22"/>
      <c r="B481" s="1"/>
      <c r="C481" s="22"/>
      <c r="D481" s="22"/>
    </row>
    <row r="482" spans="1:4" x14ac:dyDescent="0.3">
      <c r="A482" s="22"/>
      <c r="B482" s="1"/>
      <c r="C482" s="22"/>
    </row>
    <row r="483" spans="1:4" x14ac:dyDescent="0.3">
      <c r="A483" s="22"/>
      <c r="B483" s="1"/>
      <c r="C483" s="22"/>
      <c r="D483" s="22"/>
    </row>
    <row r="484" spans="1:4" x14ac:dyDescent="0.3">
      <c r="A484" s="22"/>
      <c r="B484" s="1"/>
      <c r="C484" s="22"/>
      <c r="D484" s="22"/>
    </row>
    <row r="485" spans="1:4" x14ac:dyDescent="0.3">
      <c r="A485" s="22"/>
      <c r="B485" s="1"/>
      <c r="C485" s="22"/>
      <c r="D485" s="22"/>
    </row>
    <row r="486" spans="1:4" x14ac:dyDescent="0.3">
      <c r="A486" s="22"/>
      <c r="B486" s="1"/>
      <c r="C486" s="22"/>
      <c r="D486" s="22"/>
    </row>
    <row r="487" spans="1:4" x14ac:dyDescent="0.3">
      <c r="A487" s="22"/>
      <c r="B487" s="1"/>
      <c r="C487" s="22"/>
      <c r="D487" s="22"/>
    </row>
    <row r="488" spans="1:4" x14ac:dyDescent="0.3">
      <c r="A488" s="22"/>
      <c r="B488" s="1"/>
      <c r="C488" s="22"/>
      <c r="D488" s="22"/>
    </row>
    <row r="489" spans="1:4" x14ac:dyDescent="0.3">
      <c r="A489" s="22"/>
      <c r="B489" s="1"/>
      <c r="C489" s="22"/>
      <c r="D489" s="22"/>
    </row>
    <row r="490" spans="1:4" x14ac:dyDescent="0.3">
      <c r="A490" s="22"/>
      <c r="B490" s="1"/>
      <c r="C490" s="22"/>
      <c r="D490" s="22"/>
    </row>
    <row r="491" spans="1:4" x14ac:dyDescent="0.3">
      <c r="A491" s="22"/>
      <c r="B491" s="1"/>
      <c r="C491" s="22"/>
      <c r="D491" s="22"/>
    </row>
    <row r="492" spans="1:4" x14ac:dyDescent="0.3">
      <c r="A492" s="22"/>
      <c r="B492" s="1"/>
      <c r="C492" s="22"/>
      <c r="D492" s="22"/>
    </row>
    <row r="493" spans="1:4" x14ac:dyDescent="0.3">
      <c r="A493" s="22"/>
      <c r="B493" s="1"/>
      <c r="C493" s="22"/>
      <c r="D493" s="22"/>
    </row>
    <row r="494" spans="1:4" x14ac:dyDescent="0.3">
      <c r="A494" s="22"/>
      <c r="B494" s="1"/>
      <c r="C494" s="22"/>
      <c r="D494" s="22"/>
    </row>
    <row r="495" spans="1:4" x14ac:dyDescent="0.3">
      <c r="A495" s="22"/>
      <c r="B495" s="1"/>
      <c r="C495" s="22"/>
    </row>
    <row r="496" spans="1:4" x14ac:dyDescent="0.3">
      <c r="A496" s="22"/>
      <c r="B496" s="1"/>
      <c r="C496" s="22"/>
      <c r="D496" s="22"/>
    </row>
    <row r="497" spans="1:4" x14ac:dyDescent="0.3">
      <c r="A497" s="22"/>
      <c r="B497" s="1"/>
      <c r="C497" s="22"/>
      <c r="D497" s="22"/>
    </row>
    <row r="498" spans="1:4" x14ac:dyDescent="0.3">
      <c r="A498" s="22"/>
      <c r="B498" s="1"/>
      <c r="C498" s="22"/>
      <c r="D498" s="22"/>
    </row>
    <row r="499" spans="1:4" x14ac:dyDescent="0.3">
      <c r="A499" s="22"/>
      <c r="B499" s="1"/>
      <c r="C499" s="22"/>
      <c r="D499" s="22"/>
    </row>
    <row r="500" spans="1:4" x14ac:dyDescent="0.3">
      <c r="A500" s="22"/>
      <c r="B500" s="1"/>
      <c r="C500" s="22"/>
      <c r="D500" s="22"/>
    </row>
    <row r="501" spans="1:4" x14ac:dyDescent="0.3">
      <c r="A501" s="22"/>
      <c r="B501" s="1"/>
      <c r="C501" s="22"/>
      <c r="D501" s="22"/>
    </row>
    <row r="502" spans="1:4" x14ac:dyDescent="0.3">
      <c r="A502" s="22"/>
      <c r="B502" s="1"/>
      <c r="C502" s="22"/>
      <c r="D502" s="22"/>
    </row>
    <row r="503" spans="1:4" x14ac:dyDescent="0.3">
      <c r="A503" s="22"/>
      <c r="B503" s="1"/>
      <c r="C503" s="22"/>
      <c r="D503" s="22"/>
    </row>
    <row r="504" spans="1:4" x14ac:dyDescent="0.3">
      <c r="A504" s="22"/>
      <c r="B504" s="1"/>
      <c r="C504" s="22"/>
      <c r="D504" s="22"/>
    </row>
    <row r="505" spans="1:4" x14ac:dyDescent="0.3">
      <c r="A505" s="22"/>
      <c r="B505" s="1"/>
      <c r="C505" s="22"/>
      <c r="D505" s="22"/>
    </row>
    <row r="506" spans="1:4" x14ac:dyDescent="0.3">
      <c r="A506" s="22"/>
      <c r="B506" s="1"/>
      <c r="C506" s="22"/>
      <c r="D506" s="22"/>
    </row>
    <row r="507" spans="1:4" x14ac:dyDescent="0.3">
      <c r="A507" s="22"/>
      <c r="B507" s="1"/>
      <c r="C507" s="22"/>
      <c r="D507" s="22"/>
    </row>
    <row r="508" spans="1:4" x14ac:dyDescent="0.3">
      <c r="A508" s="22"/>
      <c r="B508" s="1"/>
      <c r="C508" s="22"/>
    </row>
    <row r="509" spans="1:4" x14ac:dyDescent="0.3">
      <c r="A509" s="22"/>
      <c r="B509" s="1"/>
      <c r="C509" s="22"/>
      <c r="D509" s="22"/>
    </row>
    <row r="510" spans="1:4" x14ac:dyDescent="0.3">
      <c r="A510" s="22"/>
      <c r="B510" s="1"/>
      <c r="C510" s="22"/>
      <c r="D510" s="22"/>
    </row>
    <row r="511" spans="1:4" x14ac:dyDescent="0.3">
      <c r="A511" s="22"/>
      <c r="B511" s="1"/>
      <c r="C511" s="22"/>
      <c r="D511" s="22"/>
    </row>
    <row r="512" spans="1:4" x14ac:dyDescent="0.3">
      <c r="A512" s="22"/>
      <c r="B512" s="1"/>
      <c r="C512" s="22"/>
      <c r="D512" s="22"/>
    </row>
    <row r="513" spans="1:4" x14ac:dyDescent="0.3">
      <c r="A513" s="22"/>
      <c r="B513" s="1"/>
      <c r="C513" s="22"/>
      <c r="D513" s="22"/>
    </row>
    <row r="514" spans="1:4" x14ac:dyDescent="0.3">
      <c r="A514" s="22"/>
      <c r="B514" s="1"/>
      <c r="C514" s="22"/>
      <c r="D514" s="22"/>
    </row>
    <row r="515" spans="1:4" x14ac:dyDescent="0.3">
      <c r="A515" s="22"/>
      <c r="B515" s="1"/>
      <c r="C515" s="22"/>
      <c r="D515" s="22"/>
    </row>
    <row r="516" spans="1:4" x14ac:dyDescent="0.3">
      <c r="A516" s="22"/>
      <c r="B516" s="1"/>
      <c r="C516" s="22"/>
      <c r="D516" s="22"/>
    </row>
    <row r="517" spans="1:4" x14ac:dyDescent="0.3">
      <c r="A517" s="22"/>
      <c r="B517" s="1"/>
      <c r="C517" s="22"/>
      <c r="D517" s="22"/>
    </row>
    <row r="518" spans="1:4" x14ac:dyDescent="0.3">
      <c r="A518" s="22"/>
      <c r="B518" s="1"/>
      <c r="C518" s="22"/>
      <c r="D518" s="22"/>
    </row>
    <row r="519" spans="1:4" x14ac:dyDescent="0.3">
      <c r="A519" s="22"/>
      <c r="B519" s="1"/>
      <c r="C519" s="22"/>
      <c r="D519" s="22"/>
    </row>
    <row r="520" spans="1:4" x14ac:dyDescent="0.3">
      <c r="A520" s="22"/>
      <c r="B520" s="1"/>
      <c r="C520" s="22"/>
      <c r="D520" s="22"/>
    </row>
    <row r="521" spans="1:4" x14ac:dyDescent="0.3">
      <c r="A521" s="22"/>
      <c r="B521" s="1"/>
      <c r="C521" s="22"/>
    </row>
    <row r="522" spans="1:4" x14ac:dyDescent="0.3">
      <c r="A522" s="22"/>
      <c r="B522" s="1"/>
      <c r="C522" s="22"/>
      <c r="D522" s="22"/>
    </row>
    <row r="523" spans="1:4" x14ac:dyDescent="0.3">
      <c r="A523" s="22"/>
      <c r="B523" s="1"/>
      <c r="C523" s="22"/>
      <c r="D523" s="22"/>
    </row>
    <row r="524" spans="1:4" x14ac:dyDescent="0.3">
      <c r="A524" s="22"/>
      <c r="B524" s="1"/>
      <c r="C524" s="22"/>
      <c r="D524" s="22"/>
    </row>
    <row r="525" spans="1:4" x14ac:dyDescent="0.3">
      <c r="A525" s="22"/>
      <c r="B525" s="1"/>
      <c r="C525" s="22"/>
      <c r="D525" s="22"/>
    </row>
    <row r="526" spans="1:4" x14ac:dyDescent="0.3">
      <c r="A526" s="22"/>
      <c r="B526" s="1"/>
      <c r="C526" s="22"/>
      <c r="D526" s="22"/>
    </row>
    <row r="527" spans="1:4" x14ac:dyDescent="0.3">
      <c r="A527" s="22"/>
      <c r="B527" s="1"/>
      <c r="C527" s="22"/>
      <c r="D527" s="22"/>
    </row>
    <row r="528" spans="1:4" x14ac:dyDescent="0.3">
      <c r="A528" s="22"/>
      <c r="B528" s="1"/>
      <c r="C528" s="22"/>
      <c r="D528" s="22"/>
    </row>
    <row r="529" spans="1:4" x14ac:dyDescent="0.3">
      <c r="A529" s="22"/>
      <c r="B529" s="1"/>
      <c r="C529" s="22"/>
      <c r="D529" s="22"/>
    </row>
    <row r="530" spans="1:4" x14ac:dyDescent="0.3">
      <c r="A530" s="22"/>
      <c r="B530" s="1"/>
      <c r="C530" s="22"/>
      <c r="D530" s="22"/>
    </row>
    <row r="531" spans="1:4" x14ac:dyDescent="0.3">
      <c r="A531" s="22"/>
      <c r="B531" s="1"/>
      <c r="C531" s="22"/>
      <c r="D531" s="22"/>
    </row>
    <row r="532" spans="1:4" x14ac:dyDescent="0.3">
      <c r="A532" s="22"/>
      <c r="B532" s="1"/>
      <c r="C532" s="22"/>
      <c r="D532" s="22"/>
    </row>
    <row r="533" spans="1:4" x14ac:dyDescent="0.3">
      <c r="A533" s="22"/>
      <c r="B533" s="1"/>
      <c r="C533" s="22"/>
      <c r="D533" s="22"/>
    </row>
    <row r="534" spans="1:4" x14ac:dyDescent="0.3">
      <c r="A534" s="22"/>
      <c r="B534" s="1"/>
      <c r="C534" s="22"/>
    </row>
    <row r="535" spans="1:4" x14ac:dyDescent="0.3">
      <c r="A535" s="22"/>
      <c r="B535" s="1"/>
      <c r="C535" s="22"/>
      <c r="D535" s="22"/>
    </row>
    <row r="536" spans="1:4" x14ac:dyDescent="0.3">
      <c r="A536" s="22"/>
      <c r="B536" s="1"/>
      <c r="C536" s="22"/>
      <c r="D536" s="22"/>
    </row>
    <row r="537" spans="1:4" x14ac:dyDescent="0.3">
      <c r="A537" s="22"/>
      <c r="B537" s="1"/>
      <c r="C537" s="22"/>
      <c r="D537" s="22"/>
    </row>
    <row r="538" spans="1:4" x14ac:dyDescent="0.3">
      <c r="A538" s="22"/>
      <c r="B538" s="1"/>
      <c r="C538" s="22"/>
      <c r="D538" s="22"/>
    </row>
    <row r="539" spans="1:4" x14ac:dyDescent="0.3">
      <c r="A539" s="22"/>
      <c r="B539" s="1"/>
      <c r="C539" s="22"/>
      <c r="D539" s="22"/>
    </row>
    <row r="540" spans="1:4" x14ac:dyDescent="0.3">
      <c r="A540" s="22"/>
      <c r="B540" s="1"/>
      <c r="C540" s="22"/>
      <c r="D540" s="22"/>
    </row>
    <row r="541" spans="1:4" x14ac:dyDescent="0.3">
      <c r="A541" s="22"/>
      <c r="B541" s="1"/>
      <c r="C541" s="22"/>
      <c r="D541" s="22"/>
    </row>
    <row r="542" spans="1:4" x14ac:dyDescent="0.3">
      <c r="A542" s="22"/>
      <c r="B542" s="1"/>
      <c r="C542" s="22"/>
      <c r="D542" s="22"/>
    </row>
    <row r="543" spans="1:4" x14ac:dyDescent="0.3">
      <c r="A543" s="22"/>
      <c r="B543" s="1"/>
      <c r="C543" s="22"/>
      <c r="D543" s="22"/>
    </row>
    <row r="544" spans="1:4" x14ac:dyDescent="0.3">
      <c r="A544" s="22"/>
      <c r="B544" s="1"/>
      <c r="C544" s="22"/>
      <c r="D544" s="22"/>
    </row>
    <row r="545" spans="1:4" x14ac:dyDescent="0.3">
      <c r="A545" s="22"/>
      <c r="B545" s="1"/>
      <c r="C545" s="22"/>
      <c r="D545" s="22"/>
    </row>
    <row r="546" spans="1:4" x14ac:dyDescent="0.3">
      <c r="A546" s="22"/>
      <c r="B546" s="1"/>
      <c r="C546" s="22"/>
      <c r="D546" s="22"/>
    </row>
    <row r="547" spans="1:4" x14ac:dyDescent="0.3">
      <c r="A547" s="22"/>
      <c r="B547" s="1"/>
      <c r="C547" s="22"/>
    </row>
    <row r="548" spans="1:4" x14ac:dyDescent="0.3">
      <c r="A548" s="22"/>
      <c r="B548" s="1"/>
      <c r="C548" s="22"/>
      <c r="D548" s="22"/>
    </row>
    <row r="549" spans="1:4" x14ac:dyDescent="0.3">
      <c r="A549" s="22"/>
      <c r="B549" s="1"/>
      <c r="C549" s="22"/>
      <c r="D549" s="22"/>
    </row>
    <row r="550" spans="1:4" x14ac:dyDescent="0.3">
      <c r="A550" s="22"/>
      <c r="B550" s="1"/>
      <c r="C550" s="22"/>
      <c r="D550" s="22"/>
    </row>
    <row r="551" spans="1:4" x14ac:dyDescent="0.3">
      <c r="A551" s="22"/>
      <c r="B551" s="1"/>
      <c r="C551" s="22"/>
      <c r="D551" s="22"/>
    </row>
    <row r="552" spans="1:4" x14ac:dyDescent="0.3">
      <c r="A552" s="22"/>
      <c r="B552" s="1"/>
      <c r="C552" s="22"/>
      <c r="D552" s="22"/>
    </row>
    <row r="553" spans="1:4" x14ac:dyDescent="0.3">
      <c r="A553" s="22"/>
      <c r="B553" s="1"/>
      <c r="C553" s="22"/>
      <c r="D553" s="22"/>
    </row>
    <row r="554" spans="1:4" x14ac:dyDescent="0.3">
      <c r="A554" s="22"/>
      <c r="B554" s="1"/>
      <c r="C554" s="22"/>
      <c r="D554" s="22"/>
    </row>
    <row r="555" spans="1:4" x14ac:dyDescent="0.3">
      <c r="A555" s="22"/>
      <c r="B555" s="1"/>
      <c r="C555" s="22"/>
      <c r="D555" s="22"/>
    </row>
    <row r="556" spans="1:4" x14ac:dyDescent="0.3">
      <c r="A556" s="22"/>
      <c r="B556" s="1"/>
      <c r="C556" s="22"/>
      <c r="D556" s="22"/>
    </row>
    <row r="557" spans="1:4" x14ac:dyDescent="0.3">
      <c r="A557" s="22"/>
      <c r="B557" s="1"/>
      <c r="C557" s="22"/>
      <c r="D557" s="22"/>
    </row>
    <row r="558" spans="1:4" x14ac:dyDescent="0.3">
      <c r="A558" s="22"/>
      <c r="B558" s="1"/>
      <c r="C558" s="22"/>
      <c r="D558" s="22"/>
    </row>
    <row r="559" spans="1:4" x14ac:dyDescent="0.3">
      <c r="A559" s="22"/>
      <c r="B559" s="1"/>
      <c r="C559" s="22"/>
      <c r="D559" s="22"/>
    </row>
    <row r="560" spans="1:4" x14ac:dyDescent="0.3">
      <c r="A560" s="22"/>
      <c r="B560" s="1"/>
      <c r="C560" s="22"/>
    </row>
    <row r="561" spans="1:4" x14ac:dyDescent="0.3">
      <c r="A561" s="22"/>
      <c r="B561" s="1"/>
      <c r="C561" s="22"/>
      <c r="D561" s="22"/>
    </row>
    <row r="562" spans="1:4" x14ac:dyDescent="0.3">
      <c r="A562" s="22"/>
      <c r="B562" s="1"/>
      <c r="C562" s="22"/>
      <c r="D562" s="22"/>
    </row>
    <row r="563" spans="1:4" x14ac:dyDescent="0.3">
      <c r="A563" s="22"/>
      <c r="B563" s="1"/>
      <c r="C563" s="22"/>
      <c r="D563" s="22"/>
    </row>
    <row r="564" spans="1:4" x14ac:dyDescent="0.3">
      <c r="A564" s="22"/>
      <c r="B564" s="1"/>
      <c r="C564" s="22"/>
      <c r="D564" s="22"/>
    </row>
    <row r="565" spans="1:4" x14ac:dyDescent="0.3">
      <c r="A565" s="22"/>
      <c r="B565" s="1"/>
      <c r="C565" s="22"/>
      <c r="D565" s="22"/>
    </row>
    <row r="566" spans="1:4" x14ac:dyDescent="0.3">
      <c r="A566" s="22"/>
      <c r="B566" s="1"/>
      <c r="C566" s="22"/>
      <c r="D566" s="22"/>
    </row>
    <row r="567" spans="1:4" x14ac:dyDescent="0.3">
      <c r="A567" s="22"/>
      <c r="B567" s="1"/>
      <c r="C567" s="22"/>
      <c r="D567" s="22"/>
    </row>
    <row r="568" spans="1:4" x14ac:dyDescent="0.3">
      <c r="A568" s="22"/>
      <c r="B568" s="1"/>
      <c r="C568" s="22"/>
      <c r="D568" s="22"/>
    </row>
    <row r="569" spans="1:4" x14ac:dyDescent="0.3">
      <c r="A569" s="22"/>
      <c r="B569" s="1"/>
      <c r="C569" s="22"/>
      <c r="D569" s="22"/>
    </row>
    <row r="570" spans="1:4" x14ac:dyDescent="0.3">
      <c r="A570" s="22"/>
      <c r="B570" s="1"/>
      <c r="C570" s="22"/>
      <c r="D570" s="22"/>
    </row>
    <row r="571" spans="1:4" x14ac:dyDescent="0.3">
      <c r="A571" s="22"/>
      <c r="B571" s="1"/>
      <c r="C571" s="22"/>
      <c r="D571" s="22"/>
    </row>
    <row r="572" spans="1:4" x14ac:dyDescent="0.3">
      <c r="A572" s="22"/>
      <c r="B572" s="1"/>
      <c r="C572" s="22"/>
      <c r="D572" s="22"/>
    </row>
    <row r="573" spans="1:4" x14ac:dyDescent="0.3">
      <c r="A573" s="22"/>
      <c r="B573" s="1"/>
      <c r="C573" s="22"/>
    </row>
    <row r="574" spans="1:4" x14ac:dyDescent="0.3">
      <c r="A574" s="22"/>
      <c r="B574" s="1"/>
      <c r="C574" s="22"/>
      <c r="D574" s="22"/>
    </row>
    <row r="575" spans="1:4" x14ac:dyDescent="0.3">
      <c r="A575" s="22"/>
      <c r="B575" s="1"/>
      <c r="C575" s="22"/>
      <c r="D575" s="22"/>
    </row>
    <row r="576" spans="1:4" x14ac:dyDescent="0.3">
      <c r="A576" s="22"/>
      <c r="B576" s="1"/>
      <c r="C576" s="22"/>
      <c r="D576" s="22"/>
    </row>
    <row r="577" spans="1:4" x14ac:dyDescent="0.3">
      <c r="A577" s="22"/>
      <c r="B577" s="1"/>
      <c r="C577" s="22"/>
      <c r="D577" s="22"/>
    </row>
    <row r="578" spans="1:4" x14ac:dyDescent="0.3">
      <c r="A578" s="22"/>
      <c r="B578" s="1"/>
      <c r="C578" s="22"/>
      <c r="D578" s="22"/>
    </row>
    <row r="579" spans="1:4" x14ac:dyDescent="0.3">
      <c r="A579" s="22"/>
      <c r="B579" s="1"/>
      <c r="C579" s="22"/>
      <c r="D579" s="22"/>
    </row>
    <row r="580" spans="1:4" x14ac:dyDescent="0.3">
      <c r="A580" s="22"/>
      <c r="B580" s="1"/>
      <c r="C580" s="22"/>
      <c r="D580" s="22"/>
    </row>
    <row r="581" spans="1:4" x14ac:dyDescent="0.3">
      <c r="A581" s="22"/>
      <c r="B581" s="1"/>
      <c r="C581" s="22"/>
      <c r="D581" s="22"/>
    </row>
    <row r="582" spans="1:4" x14ac:dyDescent="0.3">
      <c r="A582" s="22"/>
      <c r="B582" s="1"/>
      <c r="C582" s="22"/>
      <c r="D582" s="22"/>
    </row>
    <row r="583" spans="1:4" x14ac:dyDescent="0.3">
      <c r="A583" s="22"/>
      <c r="B583" s="1"/>
      <c r="C583" s="22"/>
      <c r="D583" s="22"/>
    </row>
    <row r="584" spans="1:4" x14ac:dyDescent="0.3">
      <c r="A584" s="22"/>
      <c r="B584" s="1"/>
      <c r="C584" s="22"/>
      <c r="D584" s="22"/>
    </row>
    <row r="585" spans="1:4" x14ac:dyDescent="0.3">
      <c r="A585" s="22"/>
      <c r="B585" s="1"/>
      <c r="C585" s="22"/>
      <c r="D585" s="22"/>
    </row>
    <row r="586" spans="1:4" x14ac:dyDescent="0.3">
      <c r="A586" s="22"/>
      <c r="B586" s="1"/>
      <c r="C586" s="22"/>
    </row>
    <row r="587" spans="1:4" x14ac:dyDescent="0.3">
      <c r="A587" s="22"/>
      <c r="B587" s="1"/>
      <c r="C587" s="22"/>
      <c r="D587" s="22"/>
    </row>
    <row r="588" spans="1:4" x14ac:dyDescent="0.3">
      <c r="A588" s="22"/>
      <c r="B588" s="1"/>
      <c r="C588" s="22"/>
      <c r="D588" s="22"/>
    </row>
    <row r="589" spans="1:4" x14ac:dyDescent="0.3">
      <c r="A589" s="22"/>
      <c r="B589" s="1"/>
      <c r="C589" s="22"/>
      <c r="D589" s="22"/>
    </row>
    <row r="590" spans="1:4" x14ac:dyDescent="0.3">
      <c r="A590" s="22"/>
      <c r="B590" s="1"/>
      <c r="C590" s="22"/>
      <c r="D590" s="22"/>
    </row>
    <row r="591" spans="1:4" x14ac:dyDescent="0.3">
      <c r="A591" s="22"/>
      <c r="B591" s="1"/>
      <c r="C591" s="22"/>
      <c r="D591" s="22"/>
    </row>
    <row r="592" spans="1:4" x14ac:dyDescent="0.3">
      <c r="A592" s="22"/>
      <c r="B592" s="1"/>
      <c r="C592" s="22"/>
      <c r="D592" s="22"/>
    </row>
    <row r="593" spans="1:4" x14ac:dyDescent="0.3">
      <c r="A593" s="22"/>
      <c r="B593" s="1"/>
      <c r="C593" s="22"/>
      <c r="D593" s="22"/>
    </row>
    <row r="594" spans="1:4" x14ac:dyDescent="0.3">
      <c r="A594" s="22"/>
      <c r="B594" s="1"/>
      <c r="C594" s="22"/>
      <c r="D594" s="22"/>
    </row>
    <row r="595" spans="1:4" x14ac:dyDescent="0.3">
      <c r="A595" s="22"/>
      <c r="B595" s="1"/>
      <c r="C595" s="22"/>
      <c r="D595" s="22"/>
    </row>
    <row r="596" spans="1:4" x14ac:dyDescent="0.3">
      <c r="A596" s="22"/>
      <c r="B596" s="1"/>
      <c r="C596" s="22"/>
      <c r="D596" s="22"/>
    </row>
    <row r="597" spans="1:4" x14ac:dyDescent="0.3">
      <c r="A597" s="22"/>
      <c r="B597" s="1"/>
      <c r="C597" s="22"/>
      <c r="D597" s="22"/>
    </row>
    <row r="598" spans="1:4" x14ac:dyDescent="0.3">
      <c r="A598" s="22"/>
      <c r="B598" s="1"/>
      <c r="C598" s="22"/>
      <c r="D598" s="22"/>
    </row>
    <row r="599" spans="1:4" x14ac:dyDescent="0.3">
      <c r="A599" s="22"/>
      <c r="B599" s="1"/>
      <c r="C599" s="22"/>
    </row>
    <row r="600" spans="1:4" x14ac:dyDescent="0.3">
      <c r="A600" s="22"/>
      <c r="B600" s="1"/>
      <c r="C600" s="22"/>
      <c r="D600" s="22"/>
    </row>
    <row r="601" spans="1:4" x14ac:dyDescent="0.3">
      <c r="A601" s="22"/>
      <c r="B601" s="1"/>
      <c r="C601" s="22"/>
      <c r="D601" s="22"/>
    </row>
    <row r="602" spans="1:4" x14ac:dyDescent="0.3">
      <c r="A602" s="22"/>
      <c r="B602" s="1"/>
      <c r="C602" s="22"/>
      <c r="D602" s="22"/>
    </row>
    <row r="603" spans="1:4" x14ac:dyDescent="0.3">
      <c r="A603" s="22"/>
      <c r="B603" s="1"/>
      <c r="C603" s="22"/>
      <c r="D603" s="22"/>
    </row>
    <row r="604" spans="1:4" x14ac:dyDescent="0.3">
      <c r="A604" s="22"/>
      <c r="B604" s="1"/>
      <c r="C604" s="22"/>
      <c r="D604" s="22"/>
    </row>
    <row r="605" spans="1:4" x14ac:dyDescent="0.3">
      <c r="A605" s="22"/>
      <c r="B605" s="1"/>
      <c r="C605" s="22"/>
      <c r="D605" s="22"/>
    </row>
    <row r="606" spans="1:4" x14ac:dyDescent="0.3">
      <c r="A606" s="22"/>
      <c r="B606" s="1"/>
      <c r="C606" s="22"/>
      <c r="D606" s="22"/>
    </row>
    <row r="607" spans="1:4" x14ac:dyDescent="0.3">
      <c r="A607" s="22"/>
      <c r="B607" s="1"/>
      <c r="C607" s="22"/>
      <c r="D607" s="22"/>
    </row>
    <row r="608" spans="1:4" x14ac:dyDescent="0.3">
      <c r="A608" s="22"/>
      <c r="B608" s="1"/>
      <c r="C608" s="22"/>
      <c r="D608" s="22"/>
    </row>
    <row r="609" spans="1:4" x14ac:dyDescent="0.3">
      <c r="A609" s="22"/>
      <c r="B609" s="1"/>
      <c r="C609" s="22"/>
      <c r="D609" s="22"/>
    </row>
    <row r="610" spans="1:4" x14ac:dyDescent="0.3">
      <c r="A610" s="22"/>
      <c r="B610" s="1"/>
      <c r="C610" s="22"/>
      <c r="D610" s="22"/>
    </row>
    <row r="611" spans="1:4" x14ac:dyDescent="0.3">
      <c r="A611" s="22"/>
      <c r="B611" s="1"/>
      <c r="C611" s="22"/>
      <c r="D611" s="22"/>
    </row>
    <row r="612" spans="1:4" x14ac:dyDescent="0.3">
      <c r="A612" s="22"/>
      <c r="B612" s="1"/>
      <c r="C612" s="22"/>
    </row>
    <row r="613" spans="1:4" x14ac:dyDescent="0.3">
      <c r="A613" s="22"/>
      <c r="B613" s="1"/>
      <c r="C613" s="22"/>
      <c r="D613" s="22"/>
    </row>
    <row r="614" spans="1:4" x14ac:dyDescent="0.3">
      <c r="A614" s="22"/>
      <c r="B614" s="1"/>
      <c r="C614" s="22"/>
      <c r="D614" s="22"/>
    </row>
    <row r="615" spans="1:4" x14ac:dyDescent="0.3">
      <c r="A615" s="22"/>
      <c r="B615" s="1"/>
      <c r="C615" s="22"/>
      <c r="D615" s="22"/>
    </row>
    <row r="616" spans="1:4" x14ac:dyDescent="0.3">
      <c r="A616" s="22"/>
      <c r="B616" s="1"/>
      <c r="C616" s="22"/>
      <c r="D616" s="22"/>
    </row>
    <row r="617" spans="1:4" x14ac:dyDescent="0.3">
      <c r="A617" s="22"/>
      <c r="B617" s="1"/>
      <c r="C617" s="22"/>
      <c r="D617" s="22"/>
    </row>
    <row r="618" spans="1:4" x14ac:dyDescent="0.3">
      <c r="A618" s="22"/>
      <c r="B618" s="1"/>
      <c r="C618" s="22"/>
      <c r="D618" s="22"/>
    </row>
    <row r="619" spans="1:4" x14ac:dyDescent="0.3">
      <c r="A619" s="22"/>
      <c r="B619" s="1"/>
      <c r="C619" s="22"/>
      <c r="D619" s="22"/>
    </row>
    <row r="620" spans="1:4" x14ac:dyDescent="0.3">
      <c r="A620" s="22"/>
      <c r="B620" s="1"/>
      <c r="C620" s="22"/>
      <c r="D620" s="22"/>
    </row>
    <row r="621" spans="1:4" x14ac:dyDescent="0.3">
      <c r="A621" s="22"/>
      <c r="B621" s="1"/>
      <c r="C621" s="22"/>
      <c r="D621" s="22"/>
    </row>
    <row r="622" spans="1:4" x14ac:dyDescent="0.3">
      <c r="A622" s="22"/>
      <c r="B622" s="1"/>
      <c r="C622" s="22"/>
      <c r="D622" s="22"/>
    </row>
    <row r="623" spans="1:4" x14ac:dyDescent="0.3">
      <c r="A623" s="22"/>
      <c r="B623" s="1"/>
      <c r="C623" s="22"/>
      <c r="D623" s="22"/>
    </row>
    <row r="624" spans="1:4" x14ac:dyDescent="0.3">
      <c r="A624" s="22"/>
      <c r="B624" s="1"/>
      <c r="C624" s="22"/>
      <c r="D624" s="22"/>
    </row>
    <row r="625" spans="1:4" x14ac:dyDescent="0.3">
      <c r="A625" s="22"/>
      <c r="B625" s="1"/>
      <c r="C625" s="22"/>
    </row>
    <row r="626" spans="1:4" x14ac:dyDescent="0.3">
      <c r="A626" s="22"/>
      <c r="B626" s="1"/>
      <c r="C626" s="22"/>
      <c r="D626" s="22"/>
    </row>
    <row r="627" spans="1:4" x14ac:dyDescent="0.3">
      <c r="A627" s="22"/>
      <c r="B627" s="1"/>
      <c r="C627" s="22"/>
      <c r="D627" s="22"/>
    </row>
    <row r="628" spans="1:4" x14ac:dyDescent="0.3">
      <c r="A628" s="22"/>
      <c r="B628" s="1"/>
      <c r="C628" s="22"/>
      <c r="D628" s="22"/>
    </row>
    <row r="629" spans="1:4" x14ac:dyDescent="0.3">
      <c r="A629" s="22"/>
      <c r="B629" s="1"/>
      <c r="C629" s="22"/>
      <c r="D629" s="22"/>
    </row>
    <row r="630" spans="1:4" x14ac:dyDescent="0.3">
      <c r="A630" s="22"/>
      <c r="B630" s="1"/>
      <c r="C630" s="22"/>
      <c r="D630" s="22"/>
    </row>
    <row r="631" spans="1:4" x14ac:dyDescent="0.3">
      <c r="A631" s="22"/>
      <c r="B631" s="1"/>
      <c r="C631" s="22"/>
      <c r="D631" s="22"/>
    </row>
    <row r="632" spans="1:4" x14ac:dyDescent="0.3">
      <c r="A632" s="22"/>
      <c r="B632" s="1"/>
      <c r="C632" s="22"/>
      <c r="D632" s="22"/>
    </row>
    <row r="633" spans="1:4" x14ac:dyDescent="0.3">
      <c r="A633" s="22"/>
      <c r="B633" s="1"/>
      <c r="C633" s="22"/>
      <c r="D633" s="22"/>
    </row>
    <row r="634" spans="1:4" x14ac:dyDescent="0.3">
      <c r="A634" s="22"/>
      <c r="B634" s="1"/>
      <c r="C634" s="22"/>
      <c r="D634" s="22"/>
    </row>
    <row r="635" spans="1:4" x14ac:dyDescent="0.3">
      <c r="A635" s="22"/>
      <c r="B635" s="1"/>
      <c r="C635" s="22"/>
      <c r="D635" s="22"/>
    </row>
    <row r="636" spans="1:4" x14ac:dyDescent="0.3">
      <c r="A636" s="22"/>
      <c r="B636" s="1"/>
      <c r="C636" s="22"/>
      <c r="D636" s="22"/>
    </row>
    <row r="637" spans="1:4" x14ac:dyDescent="0.3">
      <c r="A637" s="22"/>
      <c r="B637" s="1"/>
      <c r="C637" s="22"/>
      <c r="D637" s="22"/>
    </row>
    <row r="638" spans="1:4" x14ac:dyDescent="0.3">
      <c r="A638" s="22"/>
      <c r="B638" s="1"/>
      <c r="C638" s="22"/>
    </row>
    <row r="639" spans="1:4" x14ac:dyDescent="0.3">
      <c r="A639" s="22"/>
      <c r="B639" s="1"/>
      <c r="C639" s="22"/>
      <c r="D639" s="22"/>
    </row>
    <row r="640" spans="1:4" x14ac:dyDescent="0.3">
      <c r="A640" s="22"/>
      <c r="B640" s="1"/>
      <c r="C640" s="22"/>
      <c r="D640" s="22"/>
    </row>
    <row r="641" spans="1:4" x14ac:dyDescent="0.3">
      <c r="A641" s="22"/>
      <c r="B641" s="1"/>
      <c r="C641" s="22"/>
      <c r="D641" s="22"/>
    </row>
    <row r="642" spans="1:4" x14ac:dyDescent="0.3">
      <c r="A642" s="22"/>
      <c r="B642" s="1"/>
      <c r="C642" s="22"/>
      <c r="D642" s="22"/>
    </row>
    <row r="643" spans="1:4" x14ac:dyDescent="0.3">
      <c r="A643" s="22"/>
      <c r="B643" s="1"/>
      <c r="C643" s="22"/>
      <c r="D643" s="22"/>
    </row>
    <row r="644" spans="1:4" x14ac:dyDescent="0.3">
      <c r="A644" s="22"/>
      <c r="B644" s="1"/>
      <c r="C644" s="22"/>
      <c r="D644" s="22"/>
    </row>
    <row r="645" spans="1:4" x14ac:dyDescent="0.3">
      <c r="A645" s="22"/>
      <c r="B645" s="1"/>
      <c r="C645" s="22"/>
      <c r="D645" s="22"/>
    </row>
    <row r="646" spans="1:4" x14ac:dyDescent="0.3">
      <c r="A646" s="22"/>
      <c r="B646" s="1"/>
      <c r="C646" s="22"/>
      <c r="D646" s="22"/>
    </row>
    <row r="647" spans="1:4" x14ac:dyDescent="0.3">
      <c r="A647" s="22"/>
      <c r="B647" s="1"/>
      <c r="C647" s="22"/>
      <c r="D647" s="22"/>
    </row>
    <row r="648" spans="1:4" x14ac:dyDescent="0.3">
      <c r="A648" s="22"/>
      <c r="B648" s="1"/>
      <c r="C648" s="22"/>
      <c r="D648" s="22"/>
    </row>
    <row r="649" spans="1:4" x14ac:dyDescent="0.3">
      <c r="A649" s="22"/>
      <c r="B649" s="1"/>
      <c r="C649" s="22"/>
      <c r="D649" s="22"/>
    </row>
    <row r="650" spans="1:4" x14ac:dyDescent="0.3">
      <c r="A650" s="22"/>
      <c r="B650" s="1"/>
      <c r="C650" s="22"/>
      <c r="D650" s="22"/>
    </row>
    <row r="651" spans="1:4" x14ac:dyDescent="0.3">
      <c r="A651" s="22"/>
      <c r="B651" s="1"/>
      <c r="C651" s="22"/>
    </row>
    <row r="652" spans="1:4" x14ac:dyDescent="0.3">
      <c r="A652" s="22"/>
      <c r="B652" s="1"/>
      <c r="C652" s="22"/>
      <c r="D652" s="22"/>
    </row>
    <row r="653" spans="1:4" x14ac:dyDescent="0.3">
      <c r="A653" s="22"/>
      <c r="B653" s="1"/>
      <c r="C653" s="22"/>
      <c r="D653" s="22"/>
    </row>
    <row r="654" spans="1:4" x14ac:dyDescent="0.3">
      <c r="A654" s="22"/>
      <c r="B654" s="1"/>
      <c r="C654" s="22"/>
      <c r="D654" s="22"/>
    </row>
    <row r="655" spans="1:4" x14ac:dyDescent="0.3">
      <c r="A655" s="22"/>
      <c r="B655" s="1"/>
      <c r="C655" s="22"/>
      <c r="D655" s="22"/>
    </row>
    <row r="656" spans="1:4" x14ac:dyDescent="0.3">
      <c r="A656" s="22"/>
      <c r="B656" s="1"/>
      <c r="C656" s="22"/>
      <c r="D656" s="22"/>
    </row>
    <row r="657" spans="1:4" x14ac:dyDescent="0.3">
      <c r="A657" s="22"/>
      <c r="B657" s="1"/>
      <c r="C657" s="22"/>
      <c r="D657" s="22"/>
    </row>
    <row r="658" spans="1:4" x14ac:dyDescent="0.3">
      <c r="A658" s="22"/>
      <c r="B658" s="1"/>
      <c r="C658" s="22"/>
      <c r="D658" s="22"/>
    </row>
    <row r="659" spans="1:4" x14ac:dyDescent="0.3">
      <c r="A659" s="22"/>
      <c r="B659" s="1"/>
      <c r="C659" s="22"/>
      <c r="D659" s="22"/>
    </row>
    <row r="660" spans="1:4" x14ac:dyDescent="0.3">
      <c r="A660" s="22"/>
      <c r="B660" s="1"/>
      <c r="C660" s="22"/>
      <c r="D660" s="22"/>
    </row>
    <row r="661" spans="1:4" x14ac:dyDescent="0.3">
      <c r="A661" s="22"/>
      <c r="B661" s="1"/>
      <c r="C661" s="22"/>
      <c r="D661" s="22"/>
    </row>
    <row r="662" spans="1:4" x14ac:dyDescent="0.3">
      <c r="A662" s="22"/>
      <c r="B662" s="1"/>
      <c r="C662" s="22"/>
      <c r="D662" s="22"/>
    </row>
    <row r="663" spans="1:4" x14ac:dyDescent="0.3">
      <c r="A663" s="22"/>
      <c r="B663" s="1"/>
      <c r="C663" s="22"/>
      <c r="D663" s="22"/>
    </row>
    <row r="664" spans="1:4" x14ac:dyDescent="0.3">
      <c r="A664" s="22"/>
      <c r="B664" s="1"/>
      <c r="C664" s="22"/>
    </row>
    <row r="665" spans="1:4" x14ac:dyDescent="0.3">
      <c r="A665" s="22"/>
      <c r="B665" s="1"/>
      <c r="C665" s="22"/>
      <c r="D665" s="22"/>
    </row>
    <row r="666" spans="1:4" x14ac:dyDescent="0.3">
      <c r="A666" s="22"/>
      <c r="B666" s="1"/>
      <c r="C666" s="22"/>
      <c r="D666" s="22"/>
    </row>
    <row r="667" spans="1:4" x14ac:dyDescent="0.3">
      <c r="A667" s="22"/>
      <c r="B667" s="1"/>
      <c r="C667" s="22"/>
      <c r="D667" s="22"/>
    </row>
    <row r="668" spans="1:4" x14ac:dyDescent="0.3">
      <c r="A668" s="22"/>
      <c r="B668" s="1"/>
      <c r="C668" s="22"/>
      <c r="D668" s="22"/>
    </row>
    <row r="669" spans="1:4" x14ac:dyDescent="0.3">
      <c r="A669" s="22"/>
      <c r="B669" s="1"/>
      <c r="C669" s="22"/>
      <c r="D669" s="22"/>
    </row>
    <row r="670" spans="1:4" x14ac:dyDescent="0.3">
      <c r="A670" s="22"/>
      <c r="B670" s="1"/>
      <c r="C670" s="22"/>
      <c r="D670" s="22"/>
    </row>
    <row r="671" spans="1:4" x14ac:dyDescent="0.3">
      <c r="A671" s="22"/>
      <c r="B671" s="1"/>
      <c r="C671" s="22"/>
      <c r="D671" s="22"/>
    </row>
    <row r="672" spans="1:4" x14ac:dyDescent="0.3">
      <c r="A672" s="22"/>
      <c r="B672" s="1"/>
      <c r="C672" s="22"/>
      <c r="D672" s="22"/>
    </row>
    <row r="673" spans="4:4" x14ac:dyDescent="0.3">
      <c r="D673" s="22"/>
    </row>
    <row r="674" spans="4:4" x14ac:dyDescent="0.3">
      <c r="D674" s="22"/>
    </row>
    <row r="675" spans="4:4" x14ac:dyDescent="0.3">
      <c r="D675" s="22"/>
    </row>
    <row r="676" spans="4:4" x14ac:dyDescent="0.3">
      <c r="D676" s="22"/>
    </row>
    <row r="678" spans="4:4" x14ac:dyDescent="0.3">
      <c r="D678" s="22"/>
    </row>
    <row r="679" spans="4:4" x14ac:dyDescent="0.3">
      <c r="D679" s="22"/>
    </row>
    <row r="680" spans="4:4" x14ac:dyDescent="0.3">
      <c r="D680" s="22"/>
    </row>
    <row r="681" spans="4:4" x14ac:dyDescent="0.3">
      <c r="D681" s="22"/>
    </row>
    <row r="682" spans="4:4" x14ac:dyDescent="0.3">
      <c r="D682" s="22"/>
    </row>
    <row r="683" spans="4:4" x14ac:dyDescent="0.3">
      <c r="D683" s="22"/>
    </row>
    <row r="684" spans="4:4" x14ac:dyDescent="0.3">
      <c r="D684" s="22"/>
    </row>
    <row r="685" spans="4:4" x14ac:dyDescent="0.3">
      <c r="D685" s="22"/>
    </row>
    <row r="686" spans="4:4" x14ac:dyDescent="0.3">
      <c r="D686" s="22"/>
    </row>
    <row r="687" spans="4:4" x14ac:dyDescent="0.3">
      <c r="D687" s="22"/>
    </row>
    <row r="688" spans="4:4" x14ac:dyDescent="0.3">
      <c r="D688" s="22"/>
    </row>
    <row r="689" spans="4:4" x14ac:dyDescent="0.3">
      <c r="D689" s="22"/>
    </row>
    <row r="691" spans="4:4" x14ac:dyDescent="0.3">
      <c r="D691" s="22"/>
    </row>
    <row r="692" spans="4:4" x14ac:dyDescent="0.3">
      <c r="D692" s="22"/>
    </row>
    <row r="693" spans="4:4" x14ac:dyDescent="0.3">
      <c r="D693" s="22"/>
    </row>
    <row r="694" spans="4:4" x14ac:dyDescent="0.3">
      <c r="D694" s="22"/>
    </row>
    <row r="695" spans="4:4" x14ac:dyDescent="0.3">
      <c r="D695" s="22"/>
    </row>
    <row r="696" spans="4:4" x14ac:dyDescent="0.3">
      <c r="D696" s="22"/>
    </row>
    <row r="697" spans="4:4" x14ac:dyDescent="0.3">
      <c r="D697" s="22"/>
    </row>
    <row r="698" spans="4:4" x14ac:dyDescent="0.3">
      <c r="D698" s="22"/>
    </row>
    <row r="699" spans="4:4" x14ac:dyDescent="0.3">
      <c r="D699" s="22"/>
    </row>
    <row r="700" spans="4:4" x14ac:dyDescent="0.3">
      <c r="D700" s="22"/>
    </row>
    <row r="701" spans="4:4" x14ac:dyDescent="0.3">
      <c r="D701" s="22"/>
    </row>
    <row r="702" spans="4:4" x14ac:dyDescent="0.3">
      <c r="D702" s="22"/>
    </row>
    <row r="704" spans="4:4" x14ac:dyDescent="0.3">
      <c r="D704" s="22"/>
    </row>
    <row r="705" spans="4:4" x14ac:dyDescent="0.3">
      <c r="D705" s="22"/>
    </row>
    <row r="706" spans="4:4" x14ac:dyDescent="0.3">
      <c r="D706" s="22"/>
    </row>
    <row r="707" spans="4:4" x14ac:dyDescent="0.3">
      <c r="D707" s="22"/>
    </row>
    <row r="708" spans="4:4" x14ac:dyDescent="0.3">
      <c r="D708" s="22"/>
    </row>
    <row r="709" spans="4:4" x14ac:dyDescent="0.3">
      <c r="D709" s="22"/>
    </row>
    <row r="710" spans="4:4" x14ac:dyDescent="0.3">
      <c r="D710" s="22"/>
    </row>
    <row r="711" spans="4:4" x14ac:dyDescent="0.3">
      <c r="D711" s="22"/>
    </row>
    <row r="712" spans="4:4" x14ac:dyDescent="0.3">
      <c r="D712" s="22"/>
    </row>
    <row r="713" spans="4:4" x14ac:dyDescent="0.3">
      <c r="D713" s="22"/>
    </row>
    <row r="714" spans="4:4" x14ac:dyDescent="0.3">
      <c r="D714" s="22"/>
    </row>
    <row r="715" spans="4:4" x14ac:dyDescent="0.3">
      <c r="D715" s="22"/>
    </row>
    <row r="717" spans="4:4" x14ac:dyDescent="0.3">
      <c r="D717" s="22"/>
    </row>
    <row r="718" spans="4:4" x14ac:dyDescent="0.3">
      <c r="D718" s="22"/>
    </row>
    <row r="719" spans="4:4" x14ac:dyDescent="0.3">
      <c r="D719" s="22"/>
    </row>
    <row r="720" spans="4:4" x14ac:dyDescent="0.3">
      <c r="D720" s="22"/>
    </row>
    <row r="721" spans="4:4" x14ac:dyDescent="0.3">
      <c r="D721" s="22"/>
    </row>
    <row r="722" spans="4:4" x14ac:dyDescent="0.3">
      <c r="D722" s="22"/>
    </row>
    <row r="723" spans="4:4" x14ac:dyDescent="0.3">
      <c r="D723" s="22"/>
    </row>
    <row r="724" spans="4:4" x14ac:dyDescent="0.3">
      <c r="D724" s="22"/>
    </row>
    <row r="725" spans="4:4" x14ac:dyDescent="0.3">
      <c r="D725" s="22"/>
    </row>
    <row r="726" spans="4:4" x14ac:dyDescent="0.3">
      <c r="D726" s="22"/>
    </row>
    <row r="727" spans="4:4" x14ac:dyDescent="0.3">
      <c r="D727" s="22"/>
    </row>
    <row r="728" spans="4:4" x14ac:dyDescent="0.3">
      <c r="D728" s="22"/>
    </row>
    <row r="730" spans="4:4" x14ac:dyDescent="0.3">
      <c r="D730" s="22"/>
    </row>
    <row r="731" spans="4:4" x14ac:dyDescent="0.3">
      <c r="D731" s="22"/>
    </row>
    <row r="732" spans="4:4" x14ac:dyDescent="0.3">
      <c r="D732" s="22"/>
    </row>
    <row r="733" spans="4:4" x14ac:dyDescent="0.3">
      <c r="D733" s="22"/>
    </row>
    <row r="734" spans="4:4" x14ac:dyDescent="0.3">
      <c r="D734" s="22"/>
    </row>
    <row r="735" spans="4:4" x14ac:dyDescent="0.3">
      <c r="D735" s="22"/>
    </row>
    <row r="736" spans="4:4" x14ac:dyDescent="0.3">
      <c r="D736" s="22"/>
    </row>
    <row r="737" spans="4:4" x14ac:dyDescent="0.3">
      <c r="D737" s="22"/>
    </row>
    <row r="738" spans="4:4" x14ac:dyDescent="0.3">
      <c r="D738" s="22"/>
    </row>
    <row r="739" spans="4:4" x14ac:dyDescent="0.3">
      <c r="D739" s="22"/>
    </row>
    <row r="740" spans="4:4" x14ac:dyDescent="0.3">
      <c r="D740" s="22"/>
    </row>
    <row r="741" spans="4:4" x14ac:dyDescent="0.3">
      <c r="D741" s="22"/>
    </row>
    <row r="743" spans="4:4" x14ac:dyDescent="0.3">
      <c r="D743" s="22"/>
    </row>
    <row r="744" spans="4:4" x14ac:dyDescent="0.3">
      <c r="D744" s="22"/>
    </row>
    <row r="745" spans="4:4" x14ac:dyDescent="0.3">
      <c r="D745" s="22"/>
    </row>
    <row r="746" spans="4:4" x14ac:dyDescent="0.3">
      <c r="D746" s="22"/>
    </row>
    <row r="747" spans="4:4" x14ac:dyDescent="0.3">
      <c r="D747" s="22"/>
    </row>
    <row r="748" spans="4:4" x14ac:dyDescent="0.3">
      <c r="D748" s="22"/>
    </row>
    <row r="749" spans="4:4" x14ac:dyDescent="0.3">
      <c r="D749" s="22"/>
    </row>
    <row r="750" spans="4:4" x14ac:dyDescent="0.3">
      <c r="D750" s="22"/>
    </row>
    <row r="751" spans="4:4" x14ac:dyDescent="0.3">
      <c r="D751" s="22"/>
    </row>
    <row r="752" spans="4:4" x14ac:dyDescent="0.3">
      <c r="D752" s="22"/>
    </row>
    <row r="753" spans="4:4" x14ac:dyDescent="0.3">
      <c r="D753" s="22"/>
    </row>
    <row r="754" spans="4:4" x14ac:dyDescent="0.3">
      <c r="D754" s="22"/>
    </row>
    <row r="756" spans="4:4" x14ac:dyDescent="0.3">
      <c r="D756" s="22"/>
    </row>
    <row r="757" spans="4:4" x14ac:dyDescent="0.3">
      <c r="D757" s="22"/>
    </row>
    <row r="758" spans="4:4" x14ac:dyDescent="0.3">
      <c r="D758" s="22"/>
    </row>
    <row r="759" spans="4:4" x14ac:dyDescent="0.3">
      <c r="D759" s="22"/>
    </row>
    <row r="760" spans="4:4" x14ac:dyDescent="0.3">
      <c r="D760" s="22"/>
    </row>
    <row r="761" spans="4:4" x14ac:dyDescent="0.3">
      <c r="D761" s="22"/>
    </row>
    <row r="762" spans="4:4" x14ac:dyDescent="0.3">
      <c r="D762" s="22"/>
    </row>
    <row r="763" spans="4:4" x14ac:dyDescent="0.3">
      <c r="D763" s="22"/>
    </row>
    <row r="764" spans="4:4" x14ac:dyDescent="0.3">
      <c r="D764" s="22"/>
    </row>
    <row r="765" spans="4:4" x14ac:dyDescent="0.3">
      <c r="D765" s="22"/>
    </row>
    <row r="766" spans="4:4" x14ac:dyDescent="0.3">
      <c r="D766" s="22"/>
    </row>
    <row r="767" spans="4:4" x14ac:dyDescent="0.3">
      <c r="D767" s="22"/>
    </row>
    <row r="769" spans="4:4" x14ac:dyDescent="0.3">
      <c r="D769" s="22"/>
    </row>
    <row r="770" spans="4:4" x14ac:dyDescent="0.3">
      <c r="D770" s="22"/>
    </row>
    <row r="771" spans="4:4" x14ac:dyDescent="0.3">
      <c r="D771" s="22"/>
    </row>
    <row r="772" spans="4:4" x14ac:dyDescent="0.3">
      <c r="D772" s="22"/>
    </row>
    <row r="773" spans="4:4" x14ac:dyDescent="0.3">
      <c r="D773" s="22"/>
    </row>
    <row r="774" spans="4:4" x14ac:dyDescent="0.3">
      <c r="D774" s="22"/>
    </row>
    <row r="775" spans="4:4" x14ac:dyDescent="0.3">
      <c r="D775" s="22"/>
    </row>
    <row r="776" spans="4:4" x14ac:dyDescent="0.3">
      <c r="D776" s="22"/>
    </row>
    <row r="777" spans="4:4" x14ac:dyDescent="0.3">
      <c r="D777" s="22"/>
    </row>
    <row r="778" spans="4:4" x14ac:dyDescent="0.3">
      <c r="D778" s="22"/>
    </row>
    <row r="779" spans="4:4" x14ac:dyDescent="0.3">
      <c r="D779" s="22"/>
    </row>
    <row r="780" spans="4:4" x14ac:dyDescent="0.3">
      <c r="D780" s="22"/>
    </row>
    <row r="782" spans="4:4" x14ac:dyDescent="0.3">
      <c r="D782" s="22"/>
    </row>
    <row r="783" spans="4:4" x14ac:dyDescent="0.3">
      <c r="D783" s="22"/>
    </row>
    <row r="784" spans="4:4" x14ac:dyDescent="0.3">
      <c r="D784" s="22"/>
    </row>
    <row r="785" spans="4:4" x14ac:dyDescent="0.3">
      <c r="D785" s="22"/>
    </row>
    <row r="786" spans="4:4" x14ac:dyDescent="0.3">
      <c r="D786" s="22"/>
    </row>
    <row r="787" spans="4:4" x14ac:dyDescent="0.3">
      <c r="D787" s="22"/>
    </row>
    <row r="788" spans="4:4" x14ac:dyDescent="0.3">
      <c r="D788" s="22"/>
    </row>
    <row r="789" spans="4:4" x14ac:dyDescent="0.3">
      <c r="D789" s="22"/>
    </row>
    <row r="790" spans="4:4" x14ac:dyDescent="0.3">
      <c r="D790" s="22"/>
    </row>
    <row r="791" spans="4:4" x14ac:dyDescent="0.3">
      <c r="D791" s="22"/>
    </row>
    <row r="792" spans="4:4" x14ac:dyDescent="0.3">
      <c r="D792" s="22"/>
    </row>
    <row r="793" spans="4:4" x14ac:dyDescent="0.3">
      <c r="D793" s="22"/>
    </row>
  </sheetData>
  <mergeCells count="3">
    <mergeCell ref="A3:D3"/>
    <mergeCell ref="C2:D2"/>
    <mergeCell ref="C1:D1"/>
  </mergeCells>
  <pageMargins left="0.70866141732283472" right="0.70866141732283472" top="0.35433070866141736" bottom="0.35433070866141736" header="0.31496062992125984" footer="0.31496062992125984"/>
  <pageSetup paperSize="9" scale="74" fitToHeight="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5A2AABC2-60E8-4DA5-B2DF-5CA75F0B81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Ivanova-PC\Ivanova</dc:creator>
  <cp:lastModifiedBy>Ivanova</cp:lastModifiedBy>
  <cp:lastPrinted>2022-05-05T10:06:42Z</cp:lastPrinted>
  <dcterms:created xsi:type="dcterms:W3CDTF">2022-04-06T10:57:17Z</dcterms:created>
  <dcterms:modified xsi:type="dcterms:W3CDTF">2022-06-30T09:53:59Z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19.2.5.33948</vt:lpwstr>
  </property>
  <property fmtid="{D5CDD505-2E9C-101B-9397-08002B2CF9AE}" pid="5" name="Версия базы">
    <vt:lpwstr>20.2.0.168193302</vt:lpwstr>
  </property>
  <property fmtid="{D5CDD505-2E9C-101B-9397-08002B2CF9AE}" pid="6" name="Тип сервера">
    <vt:lpwstr>MSSQL</vt:lpwstr>
  </property>
  <property fmtid="{D5CDD505-2E9C-101B-9397-08002B2CF9AE}" pid="7" name="Сервер">
    <vt:lpwstr>10.35.1.94</vt:lpwstr>
  </property>
  <property fmtid="{D5CDD505-2E9C-101B-9397-08002B2CF9AE}" pid="8" name="База">
    <vt:lpwstr>svod</vt:lpwstr>
  </property>
  <property fmtid="{D5CDD505-2E9C-101B-9397-08002B2CF9AE}" pid="9" name="Пользователь">
    <vt:lpwstr>glavbuh041</vt:lpwstr>
  </property>
  <property fmtid="{D5CDD505-2E9C-101B-9397-08002B2CF9AE}" pid="10" name="Шаблон">
    <vt:lpwstr>SV_0503117M_20160101.xlt</vt:lpwstr>
  </property>
  <property fmtid="{D5CDD505-2E9C-101B-9397-08002B2CF9AE}" pid="11" name="Локальная база">
    <vt:lpwstr>не используется</vt:lpwstr>
  </property>
</Properties>
</file>