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<sst xmlns="http://schemas.openxmlformats.org/spreadsheetml/2006/main" count="137" uniqueCount="137">
  <si>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</si>
  <si>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</si>
  <si>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Плата за использование лесов</t>
  </si>
  <si>
    <t>00010906000020000110</t>
  </si>
  <si>
    <t>00011202000000000120</t>
  </si>
  <si>
    <t>Платежи при пользовании недрами</t>
  </si>
  <si>
    <t>00020210000000000150</t>
  </si>
  <si>
    <t>ПЛАТЕЖИ ПРИ ПОЛЬЗОВАНИИ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</si>
  <si>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</si>
  <si>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</si>
  <si>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в целях возмещения причиненного ущерба (убытков)</t>
  </si>
  <si>
    <t>НАЛОГИ НА СОВОКУПНЫЙ ДОХОД</t>
  </si>
  <si>
    <t>Безвозмездные поступления от негосударственных организаций в бюджеты субъектов Российской Федерации</t>
  </si>
  <si>
    <t>Доходы от оказания платных услуг (работ)</t>
  </si>
  <si>
    <t>00011109000000000120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</si>
  <si>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</si>
  <si>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в бюджеты субъектов Российской Федерации</t>
  </si>
  <si>
    <t>АДМИНИСТРАТИВНЫЕ ПЛАТЕЖИ И СБОРЫ</t>
  </si>
  <si>
    <t>БЕЗВОЗМЕЗДНЫЕ ПОСТУПЛЕНИЯ ОТ ГОСУДАРСТВЕННЫХ (МУНИЦИПАЛЬНЫХ) ОРГАНИЗАЦИЙ</t>
  </si>
  <si>
    <t>00011402000000000000</t>
  </si>
  <si>
    <t>00011611000010000140</t>
  </si>
  <si>
    <t>00010506000010000110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</si>
  <si>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</si>
  <si>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Иные межбюджетные трансферты</t>
  </si>
  <si>
    <t>Субвенции бюджетам бюджетной системы Российской Федерации</t>
  </si>
  <si>
    <t>ПРОЧИЕ БЕЗВОЗМЕЗДНЫЕ ПОСТУПЛЕНИЯ</t>
  </si>
  <si>
    <t>ЗАДОЛЖЕННОСТЬ И ПЕРЕРАСЧЕТЫ ПО ОТМЕНЕННЫМ НАЛОГАМ, СБОРАМ И ИНЫМ ОБЯЗАТЕЛЬНЫМ ПЛАТЕЖАМ</t>
  </si>
  <si>
    <t>00010102000010000110</t>
  </si>
  <si>
    <t>ШТРАФЫ, САНКЦИИ, ВОЗМЕЩЕНИЕ УЩЕРБА</t>
  </si>
  <si>
    <t>ДОХОДЫ ОТ ПРОДАЖИ МАТЕРИАЛЬНЫХ И НЕМАТЕРИАЛЬНЫХ АКТИВОВ</t>
  </si>
  <si>
    <t>Сборы за пользование объектами животного мира и за пользование объектами водных биологических ресурсов</t>
  </si>
  <si>
    <t>00010503000010000110</t>
  </si>
  <si>
    <t>00011200000000000000</t>
  </si>
  <si>
    <t>00011400000000000000</t>
  </si>
  <si>
    <t>00011600000000000000</t>
  </si>
  <si>
    <t>00010000000000000000</t>
  </si>
  <si>
    <t>00010704000010000110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</si>
  <si>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</si>
  <si>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</si>
  <si>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</si>
  <si>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</si>
  <si>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00011105000000000120</t>
  </si>
  <si>
    <t>БЕЗВОЗМЕЗДНЫЕ ПОСТУПЛЕНИЯ ОТ ДРУГИХ БЮДЖЕТОВ БЮДЖЕТНОЙ СИСТЕМЫ РОССИЙСКОЙ ФЕДЕРАЦИИ</t>
  </si>
  <si>
    <t>Налог на профессиональный доход</t>
  </si>
  <si>
    <t>Доходы бюджета - Всего</t>
  </si>
  <si>
    <t>00011602000020000140</t>
  </si>
  <si>
    <t>00010302000010000110</t>
  </si>
  <si>
    <t>Налог на доходы физических лиц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</si>
  <si>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</si>
  <si>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</si>
  <si>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</si>
  <si>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</si>
  <si>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00020240000000000150</t>
  </si>
  <si>
    <t>00011103000000000120</t>
  </si>
  <si>
    <t>Налог на прибыль организаций</t>
  </si>
  <si>
    <t>Транспортный налог</t>
  </si>
  <si>
    <t>00010600000000000000</t>
  </si>
  <si>
    <t>00010800000000000000</t>
  </si>
  <si>
    <t>00020302000020000150</t>
  </si>
  <si>
    <t>00020702000020000150</t>
  </si>
  <si>
    <t>Административные штрафы, установленные законами субъектов Российской Федерации об административных правонарушениях</t>
  </si>
  <si>
    <t>Безвозмездные поступления от государственных (муниципальных) организаций в бюджеты субъектов Российской Федерации</t>
  </si>
  <si>
    <t>00010604000020000110</t>
  </si>
  <si>
    <t>00021900000000000000</t>
  </si>
  <si>
    <t>00011701000000000180</t>
  </si>
  <si>
    <t>00020300000000000000</t>
  </si>
  <si>
    <t>00011610000000000140</t>
  </si>
  <si>
    <t>00020700000000000000</t>
  </si>
  <si>
    <t>Акцизы по подакцизным товарам (продукции), производимым на территории Российской Федерации</t>
  </si>
  <si>
    <t>00011301000000000130</t>
  </si>
  <si>
    <t>00011502000000000140</t>
  </si>
  <si>
    <t>00011302000000000130</t>
  </si>
  <si>
    <t>00011102000000000120</t>
  </si>
  <si>
    <t>Платежи, уплачиваемые в целях возмещения вреда</t>
  </si>
  <si>
    <t>НАЛОГОВЫЕ И НЕНАЛОГОВЫЕ ДОХОДЫ</t>
  </si>
  <si>
    <t>00020220000000000150</t>
  </si>
  <si>
    <t>БЕЗВОЗМЕЗДНЫЕ ПОСТУПЛЕНИЯ ОТ НЕГОСУДАРСТВЕННЫХ ОРГАНИЗАЦИЙ</t>
  </si>
  <si>
    <t>00010602000020000110</t>
  </si>
  <si>
    <t>Платежи, взимаемые государственными и муниципальными органами (организациями) за выполнение определенных функций</t>
  </si>
  <si>
    <t>Дотации бюджетам бюджетной системы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</si>
  <si>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</si>
  <si>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00011406000000000430</t>
  </si>
  <si>
    <t>00011100000000000000</t>
  </si>
  <si>
    <t>00010101000000000110</t>
  </si>
  <si>
    <t>00011601000010000140</t>
  </si>
  <si>
    <t>00011201000010000120</t>
  </si>
  <si>
    <t>НАЛОГИ НА ПРИБЫЛЬ, ДОХОДЫ</t>
  </si>
  <si>
    <t>НАЛОГИ НА ТОВАРЫ (РАБОТЫ, УСЛУГИ), РЕАЛИЗУЕМЫЕ НА ТЕРРИТОРИИ РОССИЙСКОЙ ФЕДЕРАЦИИ</t>
  </si>
  <si>
    <t>00010807000010000110</t>
  </si>
  <si>
    <t>Прочие налоги и сборы (по отмененным налогам и сборам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</si>
  <si>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</si>
  <si>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</si>
  <si>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</si>
  <si>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00010904000000000110</t>
  </si>
  <si>
    <t>ПРОЧИЕ НЕНАЛОГОВЫЕ ДОХОДЫ</t>
  </si>
  <si>
    <t>00011300000000000000</t>
  </si>
  <si>
    <t>00011500000000000000</t>
  </si>
  <si>
    <t>00011700000000000000</t>
  </si>
  <si>
    <t>00010100000000000000</t>
  </si>
  <si>
    <t>00010300000000000000</t>
  </si>
  <si>
    <t>Доходы от компенсации затрат государства</t>
  </si>
  <si>
    <t>Налог на прибыль организаций, зачислявшийся до 1 января 2005 года в местные бюджеты</t>
  </si>
  <si>
    <t>00010901000000000110</t>
  </si>
  <si>
    <t>00010806000010000110</t>
  </si>
  <si>
    <t>БЕЗВОЗМЕЗДНЫЕ ПОСТУПЛЕНИЯ</t>
  </si>
  <si>
    <t>00020000000000000000</t>
  </si>
  <si>
    <t>Плата за негативное воздействие на окружающую среду</t>
  </si>
  <si>
    <t>00011607000000000140</t>
  </si>
  <si>
    <t>00010802000010000110</t>
  </si>
  <si>
    <t>НАЛОГИ НА ИМУЩЕСТВО</t>
  </si>
  <si>
    <t>00011507000010000140</t>
  </si>
  <si>
    <t>Налоги на имущество</t>
  </si>
  <si>
    <t>00020230000000000150</t>
  </si>
  <si>
    <t>00085000000000000000</t>
  </si>
  <si>
    <t>00010500000000000000</t>
  </si>
  <si>
    <t>00010700000000000000</t>
  </si>
  <si>
    <t>НАЛОГИ, СБОРЫ И РЕГУЛЯРНЫЕ ПЛАТЕЖИ ЗА ПОЛЬЗОВАНИЕ ПРИРОДНЫМИ РЕСУРСАМИ</t>
  </si>
  <si>
    <t>00011204000000000120</t>
  </si>
  <si>
    <t>00010900000000000000</t>
  </si>
  <si>
    <t>Субсидии бюджетам бюджетной системы Российской Федерации (межбюджетные субсидии)</t>
  </si>
  <si>
    <t>00020402000020000150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</si>
  <si>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</si>
  <si>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Единый сельскохозяйственный налог</t>
  </si>
  <si>
    <t>00021800000000000000</t>
  </si>
  <si>
    <t>00020200000000000000</t>
  </si>
  <si>
    <t>00020400000000000000</t>
  </si>
  <si>
    <t>тыс. рублей</t>
  </si>
  <si>
    <t>Наименование показателя</t>
  </si>
  <si>
    <t>Код дохода по бюджетной классификации</t>
  </si>
  <si>
    <t>Исполнено за полугодие 2022 года</t>
  </si>
  <si>
    <t>Исполнено за полугодие 2021 года</t>
  </si>
  <si>
    <t>Сведения о поступлении доходов в республиканский бюджет Республики Алтай по видам доходов за полугодие 2022 года в сравнении с соответствующим периодом прошлого года</t>
  </si>
  <si>
    <t xml:space="preserve">Динамика поступления </t>
  </si>
  <si>
    <t>прирост (снижение), тыс. руб.</t>
  </si>
  <si>
    <t>темп роста (снижения), %</t>
  </si>
  <si>
    <t>00011705000000000180</t>
  </si>
  <si>
    <t>Прочие неналоговые доходы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</si>
</sst>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_р_."/>
    <numFmt numFmtId="180" formatCode="_(* #,##0.0_);_(* \(#,##0.0\);_(* &quot;-&quot;??_);_(@_)"/>
    <numFmt numFmtId="181" formatCode="[$-FC19]d\ mmmm\ yyyy\ &quot;г.&quot;"/>
    <numFmt numFmtId="182" formatCode="_-* #,##0.00\ _₽_-;\-* #,##0.00\ _₽_-;_-* &quot;-&quot;??\ _₽_-;_-@_-"/>
    <numFmt numFmtId="183" formatCode="#,##0.0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.0\ _₽_-;\-* #,##0.0\ _₽_-;_-* &quot;-&quot;?\ _₽_-;_-@_-"/>
    <numFmt numFmtId="189" formatCode="#,##0.0\ _₽"/>
    <numFmt numFmtId="190" formatCode="#,##0.0_ ;[Red]\-#,##0.0\ "/>
    <numFmt numFmtId="191" formatCode="#,##0.0_ ;\-#,##0.0\ "/>
    <numFmt numFmtId="192" formatCode="000000"/>
  </numFmts>
  <fonts count="66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1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2"/>
      <color indexed="8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sz val="12"/>
      <color rgb="FF9C0006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3" fillId="0" borderId="3">
      <alignment horizontal="right" vertical="top" shrinkToFit="1"/>
      <protection/>
    </xf>
    <xf numFmtId="49" fontId="44" fillId="29" borderId="4">
      <alignment horizontal="center" vertical="top" shrinkToFit="1"/>
      <protection/>
    </xf>
    <xf numFmtId="0" fontId="44" fillId="29" borderId="3">
      <alignment horizontal="left" vertical="top" wrapText="1"/>
      <protection/>
    </xf>
    <xf numFmtId="49" fontId="44" fillId="29" borderId="4">
      <alignment horizontal="center" vertical="top" shrinkToFit="1"/>
      <protection/>
    </xf>
    <xf numFmtId="0" fontId="44" fillId="29" borderId="3">
      <alignment horizontal="left" vertical="top" wrapText="1"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8" applyNumberFormat="0" applyFill="0" applyAlignment="0" applyProtection="0"/>
    <xf numFmtId="0" fontId="52" fillId="32" borderId="0" applyNumberFormat="0" applyBorder="0" applyAlignment="0" applyProtection="0"/>
    <xf numFmtId="0" fontId="2" fillId="33" borderId="9" applyNumberFormat="0" applyFont="0" applyAlignment="0" applyProtection="0"/>
    <xf numFmtId="0" fontId="53" fillId="27" borderId="10" applyNumberFormat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33" fillId="0" borderId="12">
      <alignment horizontal="center" vertical="top" wrapText="1"/>
      <protection/>
    </xf>
    <xf numFmtId="0" fontId="33" fillId="0" borderId="13">
      <alignment horizontal="center" vertical="top" wrapText="1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50" fillId="31" borderId="1" applyNumberFormat="0" applyAlignment="0" applyProtection="0"/>
    <xf numFmtId="0" fontId="53" fillId="27" borderId="10" applyNumberFormat="0" applyAlignment="0" applyProtection="0"/>
    <xf numFmtId="0" fontId="41" fillId="27" borderId="1" applyNumberFormat="0" applyAlignment="0" applyProtection="0"/>
    <xf numFmtId="0" fontId="5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2" fillId="28" borderId="2" applyNumberFormat="0" applyAlignment="0" applyProtection="0"/>
    <xf numFmtId="0" fontId="58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0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7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33"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62" fillId="0" borderId="0" xfId="57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57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4" fontId="64" fillId="0" borderId="14" xfId="0" applyNumberFormat="1" applyFont="1" applyFill="1" applyBorder="1" applyAlignment="1">
      <alignment horizontal="center" vertical="center" wrapText="1"/>
    </xf>
    <xf numFmtId="4" fontId="61" fillId="0" borderId="14" xfId="185" applyNumberFormat="1" applyFont="1" applyFill="1" applyBorder="1" applyAlignment="1">
      <alignment horizontal="center" vertical="center"/>
    </xf>
    <xf numFmtId="0" fontId="62" fillId="0" borderId="0" xfId="57" applyFont="1" applyFill="1" applyBorder="1" applyAlignment="1">
      <alignment wrapText="1"/>
    </xf>
    <xf numFmtId="0" fontId="64" fillId="0" borderId="14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4" xfId="0" applyNumberFormat="1" applyFont="1" applyFill="1" applyBorder="1" applyAlignment="1">
      <alignment horizontal="center" vertical="center" wrapText="1"/>
    </xf>
    <xf numFmtId="4" fontId="64" fillId="0" borderId="16" xfId="190" applyNumberFormat="1" applyFont="1" applyFill="1" applyBorder="1" applyAlignment="1">
      <alignment horizontal="center" vertical="center" wrapText="1"/>
    </xf>
    <xf numFmtId="4" fontId="64" fillId="0" borderId="14" xfId="190" applyNumberFormat="1" applyFont="1" applyFill="1" applyBorder="1" applyAlignment="1">
      <alignment horizontal="center" vertical="center" wrapText="1"/>
    </xf>
    <xf numFmtId="0" fontId="64" fillId="0" borderId="16" xfId="176" applyFont="1" applyFill="1" applyBorder="1" applyAlignment="1">
      <alignment horizontal="center" vertical="center" wrapText="1"/>
      <protection/>
    </xf>
    <xf numFmtId="4" fontId="61" fillId="0" borderId="0" xfId="0" applyNumberFormat="1" applyFont="1" applyFill="1" applyBorder="1" applyAlignment="1">
      <alignment/>
    </xf>
    <xf numFmtId="4" fontId="29" fillId="0" borderId="14" xfId="191" applyNumberFormat="1" applyFont="1" applyFill="1" applyBorder="1" applyAlignment="1">
      <alignment horizontal="center" vertical="center"/>
    </xf>
    <xf numFmtId="4" fontId="29" fillId="0" borderId="14" xfId="177" applyNumberFormat="1" applyFont="1" applyFill="1" applyBorder="1" applyAlignment="1">
      <alignment horizontal="center" vertical="center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" fontId="62" fillId="0" borderId="0" xfId="57" applyNumberFormat="1" applyFont="1" applyFill="1" applyBorder="1" applyAlignment="1">
      <alignment/>
    </xf>
    <xf numFmtId="0" fontId="65" fillId="0" borderId="16" xfId="176" applyFont="1" applyFill="1" applyBorder="1" applyAlignment="1">
      <alignment horizontal="left" vertical="top" wrapText="1"/>
      <protection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100" xfId="60"/>
    <cellStyle name="ex73" xfId="61"/>
    <cellStyle name="ex74" xfId="62"/>
    <cellStyle name="ex75" xfId="63"/>
    <cellStyle name="ex76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te" xfId="74"/>
    <cellStyle name="Output" xfId="75"/>
    <cellStyle name="Title" xfId="76"/>
    <cellStyle name="Total" xfId="77"/>
    <cellStyle name="Warning Text" xfId="78"/>
    <cellStyle name="xl28" xfId="79"/>
    <cellStyle name="xl4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10" xfId="102"/>
    <cellStyle name="Обычный 2 10 2" xfId="103"/>
    <cellStyle name="Обычный 2 11" xfId="104"/>
    <cellStyle name="Обычный 2 11 2" xfId="105"/>
    <cellStyle name="Обычный 2 12" xfId="106"/>
    <cellStyle name="Обычный 2 12 2" xfId="107"/>
    <cellStyle name="Обычный 2 13" xfId="108"/>
    <cellStyle name="Обычный 2 13 2" xfId="109"/>
    <cellStyle name="Обычный 2 14" xfId="110"/>
    <cellStyle name="Обычный 2 14 2" xfId="111"/>
    <cellStyle name="Обычный 2 15" xfId="112"/>
    <cellStyle name="Обычный 2 15 2" xfId="113"/>
    <cellStyle name="Обычный 2 16" xfId="114"/>
    <cellStyle name="Обычный 2 16 2" xfId="115"/>
    <cellStyle name="Обычный 2 17" xfId="116"/>
    <cellStyle name="Обычный 2 17 2" xfId="117"/>
    <cellStyle name="Обычный 2 18" xfId="118"/>
    <cellStyle name="Обычный 2 18 2" xfId="119"/>
    <cellStyle name="Обычный 2 19" xfId="120"/>
    <cellStyle name="Обычный 2 19 2" xfId="121"/>
    <cellStyle name="Обычный 2 2" xfId="122"/>
    <cellStyle name="Обычный 2 2 2" xfId="123"/>
    <cellStyle name="Обычный 2 20" xfId="124"/>
    <cellStyle name="Обычный 2 20 2" xfId="125"/>
    <cellStyle name="Обычный 2 21" xfId="126"/>
    <cellStyle name="Обычный 2 21 2" xfId="127"/>
    <cellStyle name="Обычный 2 22" xfId="128"/>
    <cellStyle name="Обычный 2 22 2" xfId="129"/>
    <cellStyle name="Обычный 2 23" xfId="130"/>
    <cellStyle name="Обычный 2 23 2" xfId="131"/>
    <cellStyle name="Обычный 2 24" xfId="132"/>
    <cellStyle name="Обычный 2 24 2" xfId="133"/>
    <cellStyle name="Обычный 2 25" xfId="134"/>
    <cellStyle name="Обычный 2 25 2" xfId="135"/>
    <cellStyle name="Обычный 2 26" xfId="136"/>
    <cellStyle name="Обычный 2 26 2" xfId="137"/>
    <cellStyle name="Обычный 2 27" xfId="138"/>
    <cellStyle name="Обычный 2 27 2" xfId="139"/>
    <cellStyle name="Обычный 2 28" xfId="140"/>
    <cellStyle name="Обычный 2 28 2" xfId="141"/>
    <cellStyle name="Обычный 2 29" xfId="142"/>
    <cellStyle name="Обычный 2 29 2" xfId="143"/>
    <cellStyle name="Обычный 2 3" xfId="144"/>
    <cellStyle name="Обычный 2 3 2" xfId="145"/>
    <cellStyle name="Обычный 2 30" xfId="146"/>
    <cellStyle name="Обычный 2 30 2" xfId="147"/>
    <cellStyle name="Обычный 2 31" xfId="148"/>
    <cellStyle name="Обычный 2 31 2" xfId="149"/>
    <cellStyle name="Обычный 2 32" xfId="150"/>
    <cellStyle name="Обычный 2 32 2" xfId="151"/>
    <cellStyle name="Обычный 2 33" xfId="152"/>
    <cellStyle name="Обычный 2 33 2" xfId="153"/>
    <cellStyle name="Обычный 2 34" xfId="154"/>
    <cellStyle name="Обычный 2 34 2" xfId="155"/>
    <cellStyle name="Обычный 2 35" xfId="156"/>
    <cellStyle name="Обычный 2 35 2" xfId="157"/>
    <cellStyle name="Обычный 2 36" xfId="158"/>
    <cellStyle name="Обычный 2 36 2" xfId="159"/>
    <cellStyle name="Обычный 2 4" xfId="160"/>
    <cellStyle name="Обычный 2 4 2" xfId="161"/>
    <cellStyle name="Обычный 2 5" xfId="162"/>
    <cellStyle name="Обычный 2 5 2" xfId="163"/>
    <cellStyle name="Обычный 2 6" xfId="164"/>
    <cellStyle name="Обычный 2 6 2" xfId="165"/>
    <cellStyle name="Обычный 2 7" xfId="166"/>
    <cellStyle name="Обычный 2 7 2" xfId="167"/>
    <cellStyle name="Обычный 2 8" xfId="168"/>
    <cellStyle name="Обычный 2 8 2" xfId="169"/>
    <cellStyle name="Обычный 2 9" xfId="170"/>
    <cellStyle name="Обычный 2 9 2" xfId="171"/>
    <cellStyle name="Обычный 3" xfId="172"/>
    <cellStyle name="Обычный 4" xfId="173"/>
    <cellStyle name="Обычный 5" xfId="174"/>
    <cellStyle name="Обычный 6" xfId="175"/>
    <cellStyle name="Обычный 7" xfId="176"/>
    <cellStyle name="Обычный 8" xfId="177"/>
    <cellStyle name="Followed Hyperlink" xfId="178"/>
    <cellStyle name="Плохой" xfId="179"/>
    <cellStyle name="Пояснение" xfId="180"/>
    <cellStyle name="Примечание" xfId="181"/>
    <cellStyle name="Percent" xfId="182"/>
    <cellStyle name="Связанная ячейка" xfId="183"/>
    <cellStyle name="Текст предупреждения" xfId="184"/>
    <cellStyle name="Comma" xfId="185"/>
    <cellStyle name="Comma [0]" xfId="186"/>
    <cellStyle name="Финансовый 10" xfId="187"/>
    <cellStyle name="Финансовый 2" xfId="188"/>
    <cellStyle name="Финансовый 2 2" xfId="189"/>
    <cellStyle name="Финансовый 3" xfId="190"/>
    <cellStyle name="Финансовый 4" xfId="191"/>
    <cellStyle name="Хороший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9"/>
  <sheetViews>
    <sheetView tabSelected="1" zoomScaleSheetLayoutView="100" zoomScalePageLayoutView="0" workbookViewId="0" topLeftCell="A1">
      <selection activeCell="G65" sqref="G65"/>
    </sheetView>
  </sheetViews>
  <sheetFormatPr defaultColWidth="24.875" defaultRowHeight="16.5"/>
  <cols>
    <col min="1" max="1" width="45.375" style="12" customWidth="1"/>
    <col min="2" max="2" width="22.50390625" style="6" customWidth="1"/>
    <col min="3" max="3" width="19.75390625" style="25" customWidth="1"/>
    <col min="4" max="4" width="17.50390625" style="2" customWidth="1"/>
    <col min="5" max="5" width="16.75390625" style="2" customWidth="1"/>
    <col min="6" max="6" width="15.75390625" style="2" customWidth="1"/>
    <col min="7" max="16384" width="24.875" style="2" customWidth="1"/>
  </cols>
  <sheetData>
    <row r="1" spans="1:4" ht="15.75">
      <c r="A1" s="10"/>
      <c r="B1" s="5"/>
      <c r="C1" s="31"/>
      <c r="D1" s="3"/>
    </row>
    <row r="2" spans="1:6" ht="48.75" customHeight="1">
      <c r="A2" s="15" t="s">
        <v>131</v>
      </c>
      <c r="B2" s="16"/>
      <c r="C2" s="16"/>
      <c r="D2" s="16"/>
      <c r="E2" s="16"/>
      <c r="F2" s="17"/>
    </row>
    <row r="3" spans="1:4" ht="15.75">
      <c r="A3" s="4"/>
      <c r="B3" s="4"/>
      <c r="C3" s="30"/>
      <c r="D3" s="1" t="s">
        <v>126</v>
      </c>
    </row>
    <row r="4" spans="1:6" ht="33.75" customHeight="1">
      <c r="A4" s="13" t="s">
        <v>127</v>
      </c>
      <c r="B4" s="13" t="s">
        <v>128</v>
      </c>
      <c r="C4" s="29" t="s">
        <v>130</v>
      </c>
      <c r="D4" s="13" t="s">
        <v>129</v>
      </c>
      <c r="E4" s="19" t="s">
        <v>132</v>
      </c>
      <c r="F4" s="18"/>
    </row>
    <row r="5" spans="1:6" ht="63" customHeight="1">
      <c r="A5" s="14"/>
      <c r="B5" s="14"/>
      <c r="C5" s="28"/>
      <c r="D5" s="14"/>
      <c r="E5" s="21" t="s">
        <v>133</v>
      </c>
      <c r="F5" s="20" t="s">
        <v>134</v>
      </c>
    </row>
    <row r="6" spans="1:6" ht="15.75">
      <c r="A6" s="11" t="s">
        <v>44</v>
      </c>
      <c r="B6" s="7" t="s">
        <v>113</v>
      </c>
      <c r="C6" s="27">
        <v>12483261.421</v>
      </c>
      <c r="D6" s="8">
        <v>13709257.70832</v>
      </c>
      <c r="E6" s="9">
        <f>D6-C6</f>
        <v>1225996.2873199992</v>
      </c>
      <c r="F6" s="9">
        <f>D6*100/C6</f>
        <v>109.82112162817936</v>
      </c>
    </row>
    <row r="7" spans="1:6" ht="15.75">
      <c r="A7" s="11" t="s">
        <v>74</v>
      </c>
      <c r="B7" s="7" t="s">
        <v>35</v>
      </c>
      <c r="C7" s="22">
        <v>3678015.451</v>
      </c>
      <c r="D7" s="8">
        <v>3829775.5690300004</v>
      </c>
      <c r="E7" s="9">
        <f aca="true" t="shared" si="0" ref="E7:E69">D7-C7</f>
        <v>151760.11803000048</v>
      </c>
      <c r="F7" s="9">
        <f aca="true" t="shared" si="1" ref="F7:F69">D7*100/C7</f>
        <v>104.12614139477688</v>
      </c>
    </row>
    <row r="8" spans="1:6" ht="15.75">
      <c r="A8" s="11" t="s">
        <v>86</v>
      </c>
      <c r="B8" s="7" t="s">
        <v>98</v>
      </c>
      <c r="C8" s="23">
        <v>1697357.539</v>
      </c>
      <c r="D8" s="8">
        <v>1697997.19055</v>
      </c>
      <c r="E8" s="9">
        <f t="shared" si="0"/>
        <v>639.651549999835</v>
      </c>
      <c r="F8" s="9">
        <f t="shared" si="1"/>
        <v>100.03768513912377</v>
      </c>
    </row>
    <row r="9" spans="1:6" ht="15.75">
      <c r="A9" s="11" t="s">
        <v>54</v>
      </c>
      <c r="B9" s="7" t="s">
        <v>83</v>
      </c>
      <c r="C9" s="23">
        <v>617861.959</v>
      </c>
      <c r="D9" s="8">
        <v>695563.4965499999</v>
      </c>
      <c r="E9" s="9">
        <f t="shared" si="0"/>
        <v>77701.53754999989</v>
      </c>
      <c r="F9" s="9">
        <f t="shared" si="1"/>
        <v>112.57587336753319</v>
      </c>
    </row>
    <row r="10" spans="1:6" ht="15.75">
      <c r="A10" s="11" t="s">
        <v>47</v>
      </c>
      <c r="B10" s="7" t="s">
        <v>27</v>
      </c>
      <c r="C10" s="23">
        <v>1079495.58</v>
      </c>
      <c r="D10" s="8">
        <v>1002433.694</v>
      </c>
      <c r="E10" s="9">
        <f t="shared" si="0"/>
        <v>-77061.88600000006</v>
      </c>
      <c r="F10" s="9">
        <f t="shared" si="1"/>
        <v>92.86130601850171</v>
      </c>
    </row>
    <row r="11" spans="1:6" ht="47.25">
      <c r="A11" s="11" t="s">
        <v>87</v>
      </c>
      <c r="B11" s="7" t="s">
        <v>99</v>
      </c>
      <c r="C11" s="27">
        <v>1640355.313</v>
      </c>
      <c r="D11" s="8">
        <v>1673853.19228</v>
      </c>
      <c r="E11" s="9">
        <f t="shared" si="0"/>
        <v>33497.879279999994</v>
      </c>
      <c r="F11" s="9">
        <f t="shared" si="1"/>
        <v>102.04211118253012</v>
      </c>
    </row>
    <row r="12" spans="1:6" ht="47.25">
      <c r="A12" s="11" t="s">
        <v>68</v>
      </c>
      <c r="B12" s="7" t="s">
        <v>46</v>
      </c>
      <c r="C12" s="23">
        <v>1640355.313</v>
      </c>
      <c r="D12" s="8">
        <v>1673853.19228</v>
      </c>
      <c r="E12" s="9">
        <f t="shared" si="0"/>
        <v>33497.879279999994</v>
      </c>
      <c r="F12" s="9">
        <f t="shared" si="1"/>
        <v>102.04211118253012</v>
      </c>
    </row>
    <row r="13" spans="1:6" ht="15.75">
      <c r="A13" s="11" t="s">
        <v>11</v>
      </c>
      <c r="B13" s="7" t="s">
        <v>114</v>
      </c>
      <c r="C13" s="23">
        <v>2232.519</v>
      </c>
      <c r="D13" s="8">
        <v>6211.58024</v>
      </c>
      <c r="E13" s="9">
        <f t="shared" si="0"/>
        <v>3979.0612400000005</v>
      </c>
      <c r="F13" s="9">
        <f t="shared" si="1"/>
        <v>278.2319093364939</v>
      </c>
    </row>
    <row r="14" spans="1:6" ht="15.75">
      <c r="A14" s="11" t="s">
        <v>122</v>
      </c>
      <c r="B14" s="7" t="s">
        <v>31</v>
      </c>
      <c r="C14" s="23">
        <v>0</v>
      </c>
      <c r="D14" s="8">
        <v>1.11538</v>
      </c>
      <c r="E14" s="9">
        <f t="shared" si="0"/>
        <v>1.11538</v>
      </c>
      <c r="F14" s="9"/>
    </row>
    <row r="15" spans="1:6" ht="15.75">
      <c r="A15" s="11" t="s">
        <v>43</v>
      </c>
      <c r="B15" s="7" t="s">
        <v>21</v>
      </c>
      <c r="C15" s="23">
        <v>2232.519</v>
      </c>
      <c r="D15" s="8">
        <v>6210.46486</v>
      </c>
      <c r="E15" s="9">
        <f t="shared" si="0"/>
        <v>3977.9458600000003</v>
      </c>
      <c r="F15" s="9">
        <f t="shared" si="1"/>
        <v>278.1819487314554</v>
      </c>
    </row>
    <row r="16" spans="1:6" ht="15.75">
      <c r="A16" s="11" t="s">
        <v>109</v>
      </c>
      <c r="B16" s="7" t="s">
        <v>56</v>
      </c>
      <c r="C16" s="23">
        <v>167287.33299999998</v>
      </c>
      <c r="D16" s="8">
        <v>172039.72056000002</v>
      </c>
      <c r="E16" s="9">
        <f t="shared" si="0"/>
        <v>4752.387560000032</v>
      </c>
      <c r="F16" s="9">
        <f t="shared" si="1"/>
        <v>102.84085320434873</v>
      </c>
    </row>
    <row r="17" spans="1:6" ht="15.75">
      <c r="A17" s="11" t="s">
        <v>38</v>
      </c>
      <c r="B17" s="7" t="s">
        <v>77</v>
      </c>
      <c r="C17" s="23">
        <v>130706.908</v>
      </c>
      <c r="D17" s="8">
        <v>138668.19462999998</v>
      </c>
      <c r="E17" s="9">
        <f t="shared" si="0"/>
        <v>7961.286629999988</v>
      </c>
      <c r="F17" s="9">
        <f t="shared" si="1"/>
        <v>106.09094557573039</v>
      </c>
    </row>
    <row r="18" spans="1:6" ht="15.75">
      <c r="A18" s="11" t="s">
        <v>55</v>
      </c>
      <c r="B18" s="7" t="s">
        <v>62</v>
      </c>
      <c r="C18" s="23">
        <v>36580.425</v>
      </c>
      <c r="D18" s="8">
        <v>33371.525929999996</v>
      </c>
      <c r="E18" s="9">
        <f t="shared" si="0"/>
        <v>-3208.8990700000068</v>
      </c>
      <c r="F18" s="9">
        <f t="shared" si="1"/>
        <v>91.22782452636893</v>
      </c>
    </row>
    <row r="19" spans="1:6" ht="47.25">
      <c r="A19" s="11" t="s">
        <v>116</v>
      </c>
      <c r="B19" s="7" t="s">
        <v>115</v>
      </c>
      <c r="C19" s="27">
        <v>0</v>
      </c>
      <c r="D19" s="8">
        <v>-0.0141</v>
      </c>
      <c r="E19" s="9">
        <f t="shared" si="0"/>
        <v>-0.0141</v>
      </c>
      <c r="F19" s="9"/>
    </row>
    <row r="20" spans="1:6" ht="47.25">
      <c r="A20" s="11" t="s">
        <v>30</v>
      </c>
      <c r="B20" s="7" t="s">
        <v>36</v>
      </c>
      <c r="C20" s="23">
        <v>0</v>
      </c>
      <c r="D20" s="8">
        <v>-0.0141</v>
      </c>
      <c r="E20" s="9">
        <f t="shared" si="0"/>
        <v>-0.0141</v>
      </c>
      <c r="F20" s="9"/>
    </row>
    <row r="21" spans="1:6" ht="15.75">
      <c r="A21" s="11" t="s">
        <v>91</v>
      </c>
      <c r="B21" s="7" t="s">
        <v>57</v>
      </c>
      <c r="C21" s="27">
        <v>13496.497</v>
      </c>
      <c r="D21" s="8">
        <v>13099.51351</v>
      </c>
      <c r="E21" s="9">
        <f t="shared" si="0"/>
        <v>-396.9834899999987</v>
      </c>
      <c r="F21" s="9">
        <f t="shared" si="1"/>
        <v>97.05861832148001</v>
      </c>
    </row>
    <row r="22" spans="1:6" ht="78.75">
      <c r="A22" s="11" t="s">
        <v>121</v>
      </c>
      <c r="B22" s="7" t="s">
        <v>108</v>
      </c>
      <c r="C22" s="23">
        <v>0.15</v>
      </c>
      <c r="D22" s="8">
        <v>0.3</v>
      </c>
      <c r="E22" s="9">
        <f t="shared" si="0"/>
        <v>0.15</v>
      </c>
      <c r="F22" s="9">
        <f t="shared" si="1"/>
        <v>200</v>
      </c>
    </row>
    <row r="23" spans="1:6" ht="94.5">
      <c r="A23" s="11" t="s">
        <v>80</v>
      </c>
      <c r="B23" s="7" t="s">
        <v>103</v>
      </c>
      <c r="C23" s="23">
        <v>159</v>
      </c>
      <c r="D23" s="8">
        <v>382.7</v>
      </c>
      <c r="E23" s="9">
        <f t="shared" si="0"/>
        <v>223.7</v>
      </c>
      <c r="F23" s="9">
        <f t="shared" si="1"/>
        <v>240.69182389937106</v>
      </c>
    </row>
    <row r="24" spans="1:6" ht="47.25">
      <c r="A24" s="11" t="s">
        <v>22</v>
      </c>
      <c r="B24" s="7" t="s">
        <v>88</v>
      </c>
      <c r="C24" s="23">
        <v>13337.347</v>
      </c>
      <c r="D24" s="8">
        <v>12716.51351</v>
      </c>
      <c r="E24" s="9">
        <f t="shared" si="0"/>
        <v>-620.8334899999991</v>
      </c>
      <c r="F24" s="9">
        <f t="shared" si="1"/>
        <v>95.34515005120583</v>
      </c>
    </row>
    <row r="25" spans="1:6" ht="47.25">
      <c r="A25" s="11" t="s">
        <v>26</v>
      </c>
      <c r="B25" s="7" t="s">
        <v>118</v>
      </c>
      <c r="C25" s="27">
        <v>2.1239999999999997</v>
      </c>
      <c r="D25" s="8">
        <v>0.01248</v>
      </c>
      <c r="E25" s="9">
        <f t="shared" si="0"/>
        <v>-2.1115199999999996</v>
      </c>
      <c r="F25" s="9">
        <f t="shared" si="1"/>
        <v>0.5875706214689267</v>
      </c>
    </row>
    <row r="26" spans="1:6" ht="31.5">
      <c r="A26" s="11" t="s">
        <v>101</v>
      </c>
      <c r="B26" s="7" t="s">
        <v>102</v>
      </c>
      <c r="C26" s="23">
        <v>1.382</v>
      </c>
      <c r="D26" s="8">
        <v>0.00817</v>
      </c>
      <c r="E26" s="9">
        <f t="shared" si="0"/>
        <v>-1.3738299999999999</v>
      </c>
      <c r="F26" s="9">
        <f t="shared" si="1"/>
        <v>0.5911722141823446</v>
      </c>
    </row>
    <row r="27" spans="1:6" ht="15.75">
      <c r="A27" s="11" t="s">
        <v>111</v>
      </c>
      <c r="B27" s="7" t="s">
        <v>93</v>
      </c>
      <c r="C27" s="23">
        <v>0.495</v>
      </c>
      <c r="D27" s="8">
        <v>0.00233</v>
      </c>
      <c r="E27" s="9">
        <f t="shared" si="0"/>
        <v>-0.49267</v>
      </c>
      <c r="F27" s="9">
        <f t="shared" si="1"/>
        <v>0.47070707070707074</v>
      </c>
    </row>
    <row r="28" spans="1:6" ht="31.5">
      <c r="A28" s="11" t="s">
        <v>89</v>
      </c>
      <c r="B28" s="7" t="s">
        <v>3</v>
      </c>
      <c r="C28" s="23">
        <v>0.247</v>
      </c>
      <c r="D28" s="8">
        <v>0.00198</v>
      </c>
      <c r="E28" s="9">
        <f t="shared" si="0"/>
        <v>-0.24502</v>
      </c>
      <c r="F28" s="9">
        <f t="shared" si="1"/>
        <v>0.8016194331983806</v>
      </c>
    </row>
    <row r="29" spans="1:6" ht="47.25">
      <c r="A29" s="11" t="s">
        <v>39</v>
      </c>
      <c r="B29" s="7" t="s">
        <v>82</v>
      </c>
      <c r="C29" s="27">
        <v>14749.895999999999</v>
      </c>
      <c r="D29" s="8">
        <v>76516.47534</v>
      </c>
      <c r="E29" s="9">
        <f t="shared" si="0"/>
        <v>61766.579340000004</v>
      </c>
      <c r="F29" s="9">
        <f t="shared" si="1"/>
        <v>518.759422710506</v>
      </c>
    </row>
    <row r="30" spans="1:6" ht="15.75">
      <c r="A30" s="11" t="s">
        <v>40</v>
      </c>
      <c r="B30" s="7" t="s">
        <v>72</v>
      </c>
      <c r="C30" s="27">
        <v>5147.267</v>
      </c>
      <c r="D30" s="8">
        <v>63583.84241</v>
      </c>
      <c r="E30" s="9">
        <f t="shared" si="0"/>
        <v>58436.57541</v>
      </c>
      <c r="F30" s="9">
        <f t="shared" si="1"/>
        <v>1235.2932616473945</v>
      </c>
    </row>
    <row r="31" spans="1:6" ht="31.5">
      <c r="A31" s="11" t="s">
        <v>48</v>
      </c>
      <c r="B31" s="7" t="s">
        <v>53</v>
      </c>
      <c r="C31" s="23">
        <v>23.988</v>
      </c>
      <c r="D31" s="8">
        <v>7.1483</v>
      </c>
      <c r="E31" s="9">
        <f t="shared" si="0"/>
        <v>-16.8397</v>
      </c>
      <c r="F31" s="9">
        <f t="shared" si="1"/>
        <v>29.79948307487077</v>
      </c>
    </row>
    <row r="32" spans="1:6" ht="110.25">
      <c r="A32" s="11" t="s">
        <v>9</v>
      </c>
      <c r="B32" s="7" t="s">
        <v>41</v>
      </c>
      <c r="C32" s="23">
        <v>8466.845</v>
      </c>
      <c r="D32" s="8">
        <v>12554.25224</v>
      </c>
      <c r="E32" s="9">
        <f t="shared" si="0"/>
        <v>4087.4072400000005</v>
      </c>
      <c r="F32" s="9">
        <f t="shared" si="1"/>
        <v>148.2754466392145</v>
      </c>
    </row>
    <row r="33" spans="1:6" ht="110.25">
      <c r="A33" s="11" t="s">
        <v>8</v>
      </c>
      <c r="B33" s="7" t="s">
        <v>14</v>
      </c>
      <c r="C33" s="23">
        <v>1111.796</v>
      </c>
      <c r="D33" s="8">
        <v>371.23205</v>
      </c>
      <c r="E33" s="9">
        <f t="shared" si="0"/>
        <v>-740.56395</v>
      </c>
      <c r="F33" s="9">
        <f t="shared" si="1"/>
        <v>33.39030271740499</v>
      </c>
    </row>
    <row r="34" spans="1:6" ht="31.5">
      <c r="A34" s="11" t="s">
        <v>7</v>
      </c>
      <c r="B34" s="7" t="s">
        <v>32</v>
      </c>
      <c r="C34" s="23">
        <v>26253.892</v>
      </c>
      <c r="D34" s="8">
        <v>29295.06596</v>
      </c>
      <c r="E34" s="9">
        <f t="shared" si="0"/>
        <v>3041.17396</v>
      </c>
      <c r="F34" s="9">
        <f t="shared" si="1"/>
        <v>111.58370713187972</v>
      </c>
    </row>
    <row r="35" spans="1:6" ht="31.5">
      <c r="A35" s="11" t="s">
        <v>106</v>
      </c>
      <c r="B35" s="7" t="s">
        <v>85</v>
      </c>
      <c r="C35" s="23">
        <v>1671.218</v>
      </c>
      <c r="D35" s="8">
        <v>3811.3668199999997</v>
      </c>
      <c r="E35" s="9">
        <f t="shared" si="0"/>
        <v>2140.1488199999994</v>
      </c>
      <c r="F35" s="9">
        <f t="shared" si="1"/>
        <v>228.05922506818376</v>
      </c>
    </row>
    <row r="36" spans="1:6" ht="15.75">
      <c r="A36" s="11" t="s">
        <v>5</v>
      </c>
      <c r="B36" s="7" t="s">
        <v>4</v>
      </c>
      <c r="C36" s="22">
        <v>1298.101</v>
      </c>
      <c r="D36" s="8">
        <v>635.1309399999999</v>
      </c>
      <c r="E36" s="9">
        <f t="shared" si="0"/>
        <v>-662.9700600000002</v>
      </c>
      <c r="F36" s="9">
        <f t="shared" si="1"/>
        <v>48.92769822995282</v>
      </c>
    </row>
    <row r="37" spans="1:6" ht="15.75">
      <c r="A37" s="11" t="s">
        <v>2</v>
      </c>
      <c r="B37" s="7" t="s">
        <v>117</v>
      </c>
      <c r="C37" s="23">
        <v>23284.573</v>
      </c>
      <c r="D37" s="8">
        <v>24848.568199999998</v>
      </c>
      <c r="E37" s="9">
        <f t="shared" si="0"/>
        <v>1563.9951999999976</v>
      </c>
      <c r="F37" s="9">
        <f t="shared" si="1"/>
        <v>106.71687301287422</v>
      </c>
    </row>
    <row r="38" spans="1:6" ht="31.5">
      <c r="A38" s="11" t="s">
        <v>49</v>
      </c>
      <c r="B38" s="7" t="s">
        <v>95</v>
      </c>
      <c r="C38" s="27">
        <v>27734.207</v>
      </c>
      <c r="D38" s="8">
        <v>40947.78278</v>
      </c>
      <c r="E38" s="9">
        <f t="shared" si="0"/>
        <v>13213.575780000003</v>
      </c>
      <c r="F38" s="9">
        <f t="shared" si="1"/>
        <v>147.6436040879049</v>
      </c>
    </row>
    <row r="39" spans="1:6" ht="15.75">
      <c r="A39" s="11" t="s">
        <v>13</v>
      </c>
      <c r="B39" s="7" t="s">
        <v>69</v>
      </c>
      <c r="C39" s="23">
        <v>14369.978</v>
      </c>
      <c r="D39" s="8">
        <v>28769.93086</v>
      </c>
      <c r="E39" s="9">
        <f t="shared" si="0"/>
        <v>14399.952860000001</v>
      </c>
      <c r="F39" s="9">
        <f t="shared" si="1"/>
        <v>200.2085936387655</v>
      </c>
    </row>
    <row r="40" spans="1:6" ht="15.75">
      <c r="A40" s="11" t="s">
        <v>100</v>
      </c>
      <c r="B40" s="7" t="s">
        <v>71</v>
      </c>
      <c r="C40" s="23">
        <v>13364.229</v>
      </c>
      <c r="D40" s="8">
        <v>12177.85192</v>
      </c>
      <c r="E40" s="9">
        <f t="shared" si="0"/>
        <v>-1186.3770800000002</v>
      </c>
      <c r="F40" s="9">
        <f t="shared" si="1"/>
        <v>91.12274206016673</v>
      </c>
    </row>
    <row r="41" spans="1:6" ht="31.5">
      <c r="A41" s="11" t="s">
        <v>29</v>
      </c>
      <c r="B41" s="7" t="s">
        <v>33</v>
      </c>
      <c r="C41" s="27">
        <v>184.981</v>
      </c>
      <c r="D41" s="8">
        <v>4174.37078</v>
      </c>
      <c r="E41" s="9">
        <f t="shared" si="0"/>
        <v>3989.3897800000004</v>
      </c>
      <c r="F41" s="9">
        <f t="shared" si="1"/>
        <v>2256.6484017277453</v>
      </c>
    </row>
    <row r="42" spans="1:6" ht="94.5">
      <c r="A42" s="11" t="s">
        <v>15</v>
      </c>
      <c r="B42" s="7" t="s">
        <v>19</v>
      </c>
      <c r="C42" s="27">
        <v>12.94</v>
      </c>
      <c r="D42" s="8">
        <v>3.024</v>
      </c>
      <c r="E42" s="9">
        <f t="shared" si="0"/>
        <v>-9.916</v>
      </c>
      <c r="F42" s="9">
        <f t="shared" si="1"/>
        <v>23.369397217928903</v>
      </c>
    </row>
    <row r="43" spans="1:6" ht="47.25">
      <c r="A43" s="11" t="s">
        <v>92</v>
      </c>
      <c r="B43" s="7" t="s">
        <v>81</v>
      </c>
      <c r="C43" s="23">
        <v>172.041</v>
      </c>
      <c r="D43" s="8">
        <v>4171.34678</v>
      </c>
      <c r="E43" s="9">
        <f t="shared" si="0"/>
        <v>3999.3057799999997</v>
      </c>
      <c r="F43" s="9">
        <f t="shared" si="1"/>
        <v>2424.623653663952</v>
      </c>
    </row>
    <row r="44" spans="1:6" ht="15.75">
      <c r="A44" s="11" t="s">
        <v>17</v>
      </c>
      <c r="B44" s="7" t="s">
        <v>96</v>
      </c>
      <c r="C44" s="27">
        <v>105.419</v>
      </c>
      <c r="D44" s="8">
        <v>95.4185</v>
      </c>
      <c r="E44" s="9">
        <f t="shared" si="0"/>
        <v>-10.000500000000002</v>
      </c>
      <c r="F44" s="9">
        <f t="shared" si="1"/>
        <v>90.51356966011818</v>
      </c>
    </row>
    <row r="45" spans="1:6" ht="47.25">
      <c r="A45" s="11" t="s">
        <v>78</v>
      </c>
      <c r="B45" s="7" t="s">
        <v>70</v>
      </c>
      <c r="C45" s="23">
        <v>12</v>
      </c>
      <c r="D45" s="8">
        <v>2</v>
      </c>
      <c r="E45" s="9">
        <f t="shared" si="0"/>
        <v>-10</v>
      </c>
      <c r="F45" s="9">
        <f t="shared" si="1"/>
        <v>16.666666666666668</v>
      </c>
    </row>
    <row r="46" spans="1:6" ht="78.75">
      <c r="A46" s="11" t="s">
        <v>37</v>
      </c>
      <c r="B46" s="7" t="s">
        <v>110</v>
      </c>
      <c r="C46" s="23">
        <v>93.419</v>
      </c>
      <c r="D46" s="8">
        <v>93.4185</v>
      </c>
      <c r="E46" s="9">
        <f t="shared" si="0"/>
        <v>-0.0005000000000023874</v>
      </c>
      <c r="F46" s="9">
        <f t="shared" si="1"/>
        <v>99.99946477697256</v>
      </c>
    </row>
    <row r="47" spans="1:6" ht="15.75">
      <c r="A47" s="11" t="s">
        <v>28</v>
      </c>
      <c r="B47" s="7" t="s">
        <v>34</v>
      </c>
      <c r="C47" s="27">
        <v>88313.16799999999</v>
      </c>
      <c r="D47" s="8">
        <v>116259.81778</v>
      </c>
      <c r="E47" s="9">
        <f t="shared" si="0"/>
        <v>27946.649780000007</v>
      </c>
      <c r="F47" s="9">
        <f t="shared" si="1"/>
        <v>131.64494085412042</v>
      </c>
    </row>
    <row r="48" spans="1:6" ht="47.25">
      <c r="A48" s="11" t="s">
        <v>90</v>
      </c>
      <c r="B48" s="7" t="s">
        <v>84</v>
      </c>
      <c r="C48" s="23">
        <v>80146.427</v>
      </c>
      <c r="D48" s="8">
        <v>107259.82717</v>
      </c>
      <c r="E48" s="9">
        <f t="shared" si="0"/>
        <v>27113.400170000008</v>
      </c>
      <c r="F48" s="9">
        <f t="shared" si="1"/>
        <v>133.82983020565595</v>
      </c>
    </row>
    <row r="49" spans="1:6" ht="47.25">
      <c r="A49" s="11" t="s">
        <v>60</v>
      </c>
      <c r="B49" s="7" t="s">
        <v>45</v>
      </c>
      <c r="C49" s="23">
        <v>0</v>
      </c>
      <c r="D49" s="8">
        <v>5</v>
      </c>
      <c r="E49" s="9">
        <f t="shared" si="0"/>
        <v>5</v>
      </c>
      <c r="F49" s="9"/>
    </row>
    <row r="50" spans="1:6" ht="141.75">
      <c r="A50" s="11" t="s">
        <v>1</v>
      </c>
      <c r="B50" s="7" t="s">
        <v>107</v>
      </c>
      <c r="C50" s="23">
        <v>1917.2</v>
      </c>
      <c r="D50" s="8">
        <v>4043.89881</v>
      </c>
      <c r="E50" s="9">
        <f t="shared" si="0"/>
        <v>2126.69881</v>
      </c>
      <c r="F50" s="9">
        <f t="shared" si="1"/>
        <v>210.92733204673482</v>
      </c>
    </row>
    <row r="51" spans="1:6" ht="31.5">
      <c r="A51" s="11" t="s">
        <v>10</v>
      </c>
      <c r="B51" s="7" t="s">
        <v>66</v>
      </c>
      <c r="C51" s="23">
        <v>6245.217</v>
      </c>
      <c r="D51" s="8">
        <v>4950.83248</v>
      </c>
      <c r="E51" s="9">
        <f t="shared" si="0"/>
        <v>-1294.3845199999996</v>
      </c>
      <c r="F51" s="9">
        <f t="shared" si="1"/>
        <v>79.27398647637064</v>
      </c>
    </row>
    <row r="52" spans="1:6" ht="15.75">
      <c r="A52" s="11" t="s">
        <v>73</v>
      </c>
      <c r="B52" s="7" t="s">
        <v>20</v>
      </c>
      <c r="C52" s="23">
        <v>4.324</v>
      </c>
      <c r="D52" s="8">
        <v>0.25932</v>
      </c>
      <c r="E52" s="9">
        <f t="shared" si="0"/>
        <v>-4.06468</v>
      </c>
      <c r="F52" s="9">
        <f t="shared" si="1"/>
        <v>5.99722479185939</v>
      </c>
    </row>
    <row r="53" spans="1:6" ht="15.75">
      <c r="A53" s="11" t="s">
        <v>94</v>
      </c>
      <c r="B53" s="7" t="s">
        <v>97</v>
      </c>
      <c r="C53" s="27">
        <v>-57.43700000000001</v>
      </c>
      <c r="D53" s="8">
        <v>-714.55763</v>
      </c>
      <c r="E53" s="9">
        <f t="shared" si="0"/>
        <v>-657.12063</v>
      </c>
      <c r="F53" s="9">
        <f t="shared" si="1"/>
        <v>1244.0719919215835</v>
      </c>
    </row>
    <row r="54" spans="1:6" ht="15.75">
      <c r="A54" s="11" t="s">
        <v>50</v>
      </c>
      <c r="B54" s="7" t="s">
        <v>64</v>
      </c>
      <c r="C54" s="23">
        <v>-196.348</v>
      </c>
      <c r="D54" s="8">
        <v>-714.55763</v>
      </c>
      <c r="E54" s="9">
        <f t="shared" si="0"/>
        <v>-518.2096300000001</v>
      </c>
      <c r="F54" s="9">
        <f t="shared" si="1"/>
        <v>363.92406849063906</v>
      </c>
    </row>
    <row r="55" spans="1:6" ht="15.75">
      <c r="A55" s="32" t="s">
        <v>136</v>
      </c>
      <c r="B55" s="24" t="s">
        <v>135</v>
      </c>
      <c r="C55" s="22">
        <v>138.911</v>
      </c>
      <c r="D55" s="8"/>
      <c r="E55" s="9"/>
      <c r="F55" s="9"/>
    </row>
    <row r="56" spans="1:6" ht="15.75">
      <c r="A56" s="11" t="s">
        <v>104</v>
      </c>
      <c r="B56" s="7" t="s">
        <v>105</v>
      </c>
      <c r="C56" s="27">
        <v>8805245.97</v>
      </c>
      <c r="D56" s="8">
        <v>9879482.139290001</v>
      </c>
      <c r="E56" s="9">
        <f t="shared" si="0"/>
        <v>1074236.1692900006</v>
      </c>
      <c r="F56" s="9">
        <f t="shared" si="1"/>
        <v>112.19995640042298</v>
      </c>
    </row>
    <row r="57" spans="1:6" ht="47.25">
      <c r="A57" s="11" t="s">
        <v>42</v>
      </c>
      <c r="B57" s="7" t="s">
        <v>124</v>
      </c>
      <c r="C57" s="27">
        <v>8131749.449999999</v>
      </c>
      <c r="D57" s="8">
        <v>9632175.014770001</v>
      </c>
      <c r="E57" s="9">
        <f t="shared" si="0"/>
        <v>1500425.564770002</v>
      </c>
      <c r="F57" s="9">
        <f t="shared" si="1"/>
        <v>118.45144853509969</v>
      </c>
    </row>
    <row r="58" spans="1:6" ht="31.5">
      <c r="A58" s="11" t="s">
        <v>79</v>
      </c>
      <c r="B58" s="7" t="s">
        <v>6</v>
      </c>
      <c r="C58" s="27">
        <v>5052542.2</v>
      </c>
      <c r="D58" s="8">
        <v>5421750</v>
      </c>
      <c r="E58" s="9">
        <f t="shared" si="0"/>
        <v>369207.7999999998</v>
      </c>
      <c r="F58" s="9">
        <f t="shared" si="1"/>
        <v>107.30736697261034</v>
      </c>
    </row>
    <row r="59" spans="1:6" ht="47.25">
      <c r="A59" s="11" t="s">
        <v>119</v>
      </c>
      <c r="B59" s="7" t="s">
        <v>75</v>
      </c>
      <c r="C59" s="27">
        <v>1665240.58</v>
      </c>
      <c r="D59" s="8">
        <v>2811070.93059</v>
      </c>
      <c r="E59" s="9">
        <f t="shared" si="0"/>
        <v>1145830.35059</v>
      </c>
      <c r="F59" s="9">
        <f t="shared" si="1"/>
        <v>168.808697334892</v>
      </c>
    </row>
    <row r="60" spans="1:6" ht="31.5">
      <c r="A60" s="11" t="s">
        <v>24</v>
      </c>
      <c r="B60" s="7" t="s">
        <v>112</v>
      </c>
      <c r="C60" s="27">
        <v>795448.23</v>
      </c>
      <c r="D60" s="8">
        <v>654926.20651</v>
      </c>
      <c r="E60" s="9">
        <f t="shared" si="0"/>
        <v>-140522.02348999993</v>
      </c>
      <c r="F60" s="9">
        <f t="shared" si="1"/>
        <v>82.33423393374073</v>
      </c>
    </row>
    <row r="61" spans="1:6" ht="15.75">
      <c r="A61" s="11" t="s">
        <v>23</v>
      </c>
      <c r="B61" s="7" t="s">
        <v>52</v>
      </c>
      <c r="C61" s="27">
        <v>618518.44</v>
      </c>
      <c r="D61" s="8">
        <v>744427.87767</v>
      </c>
      <c r="E61" s="9">
        <f t="shared" si="0"/>
        <v>125909.43767000001</v>
      </c>
      <c r="F61" s="9">
        <f t="shared" si="1"/>
        <v>120.35661825539106</v>
      </c>
    </row>
    <row r="62" spans="1:6" ht="47.25">
      <c r="A62" s="11" t="s">
        <v>18</v>
      </c>
      <c r="B62" s="7" t="s">
        <v>65</v>
      </c>
      <c r="C62" s="27">
        <v>12799.79</v>
      </c>
      <c r="D62" s="8">
        <v>49343.958</v>
      </c>
      <c r="E62" s="9">
        <f t="shared" si="0"/>
        <v>36544.168</v>
      </c>
      <c r="F62" s="9">
        <f t="shared" si="1"/>
        <v>385.5059965827564</v>
      </c>
    </row>
    <row r="63" spans="1:6" ht="47.25">
      <c r="A63" s="11" t="s">
        <v>61</v>
      </c>
      <c r="B63" s="7" t="s">
        <v>58</v>
      </c>
      <c r="C63" s="27">
        <v>12799.79</v>
      </c>
      <c r="D63" s="8">
        <v>49343.958</v>
      </c>
      <c r="E63" s="9">
        <f t="shared" si="0"/>
        <v>36544.168</v>
      </c>
      <c r="F63" s="9">
        <f t="shared" si="1"/>
        <v>385.5059965827564</v>
      </c>
    </row>
    <row r="64" spans="1:6" ht="31.5">
      <c r="A64" s="11" t="s">
        <v>76</v>
      </c>
      <c r="B64" s="7" t="s">
        <v>125</v>
      </c>
      <c r="C64" s="27">
        <v>10892</v>
      </c>
      <c r="D64" s="8">
        <v>16781.62543</v>
      </c>
      <c r="E64" s="9">
        <f t="shared" si="0"/>
        <v>5889.62543</v>
      </c>
      <c r="F64" s="9">
        <f t="shared" si="1"/>
        <v>154.0729473925817</v>
      </c>
    </row>
    <row r="65" spans="1:6" ht="47.25">
      <c r="A65" s="11" t="s">
        <v>12</v>
      </c>
      <c r="B65" s="7" t="s">
        <v>120</v>
      </c>
      <c r="C65" s="27">
        <v>10891.96</v>
      </c>
      <c r="D65" s="8">
        <v>16781.62543</v>
      </c>
      <c r="E65" s="9">
        <f t="shared" si="0"/>
        <v>5889.665430000001</v>
      </c>
      <c r="F65" s="9">
        <f t="shared" si="1"/>
        <v>154.07351321525238</v>
      </c>
    </row>
    <row r="66" spans="1:6" ht="15.75">
      <c r="A66" s="11" t="s">
        <v>25</v>
      </c>
      <c r="B66" s="7" t="s">
        <v>67</v>
      </c>
      <c r="C66" s="27">
        <v>7339.8</v>
      </c>
      <c r="D66" s="8">
        <v>3825</v>
      </c>
      <c r="E66" s="9">
        <f t="shared" si="0"/>
        <v>-3514.8</v>
      </c>
      <c r="F66" s="9">
        <f t="shared" si="1"/>
        <v>52.113136597727454</v>
      </c>
    </row>
    <row r="67" spans="1:6" ht="31.5">
      <c r="A67" s="11" t="s">
        <v>16</v>
      </c>
      <c r="B67" s="7" t="s">
        <v>59</v>
      </c>
      <c r="C67" s="26">
        <v>7339.8</v>
      </c>
      <c r="D67" s="8">
        <v>3825</v>
      </c>
      <c r="E67" s="9">
        <f t="shared" si="0"/>
        <v>-3514.8</v>
      </c>
      <c r="F67" s="9">
        <f t="shared" si="1"/>
        <v>52.113136597727454</v>
      </c>
    </row>
    <row r="68" spans="1:6" ht="94.5">
      <c r="A68" s="11" t="s">
        <v>0</v>
      </c>
      <c r="B68" s="7" t="s">
        <v>123</v>
      </c>
      <c r="C68" s="27">
        <v>670761.63</v>
      </c>
      <c r="D68" s="8">
        <v>227369.08847999998</v>
      </c>
      <c r="E68" s="9">
        <f t="shared" si="0"/>
        <v>-443392.54152</v>
      </c>
      <c r="F68" s="9">
        <f t="shared" si="1"/>
        <v>33.897151880914834</v>
      </c>
    </row>
    <row r="69" spans="1:6" ht="63">
      <c r="A69" s="11" t="s">
        <v>51</v>
      </c>
      <c r="B69" s="7" t="s">
        <v>63</v>
      </c>
      <c r="C69" s="27">
        <v>-28296.66</v>
      </c>
      <c r="D69" s="8">
        <v>-50012.54739</v>
      </c>
      <c r="E69" s="9">
        <f t="shared" si="0"/>
        <v>-21715.88739</v>
      </c>
      <c r="F69" s="9">
        <f t="shared" si="1"/>
        <v>176.74364179376647</v>
      </c>
    </row>
  </sheetData>
  <sheetProtection/>
  <mergeCells count="6">
    <mergeCell ref="A4:A5"/>
    <mergeCell ref="B4:B5"/>
    <mergeCell ref="C4:C5"/>
    <mergeCell ref="D4:D5"/>
    <mergeCell ref="A2:F2"/>
    <mergeCell ref="E4:F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dcterms:created xsi:type="dcterms:W3CDTF">2022-07-19T03:57:40Z</dcterms:created>
  <dcterms:modified xsi:type="dcterms:W3CDTF">2022-07-19T04:16:32Z</dcterms:modified>
  <cp:category/>
  <cp:version/>
  <cp:contentType/>
  <cp:contentStatus/>
</cp:coreProperties>
</file>