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Административный отдел\ОТДЕЛ\Клепикова О.И\ФИНГРАМОТНОСТЬ\9_запрос Минфина и ЦБ по рег программе до 01.03.23\ЗАПРОС МРГ\"/>
    </mc:Choice>
  </mc:AlternateContent>
  <bookViews>
    <workbookView xWindow="0" yWindow="0" windowWidth="28800" windowHeight="11745"/>
  </bookViews>
  <sheets>
    <sheet name="Запрос МРГ" sheetId="1" r:id="rId1"/>
    <sheet name="Перечень мероприятий" sheetId="2" r:id="rId2"/>
  </sheets>
  <definedNames>
    <definedName name="_ftn1" localSheetId="0">'Запрос МРГ'!#REF!</definedName>
    <definedName name="_ftnref1" localSheetId="0">'Запрос МРГ'!$G$48</definedName>
    <definedName name="_xlnm._FilterDatabase" localSheetId="1" hidden="1">'Перечень мероприятий'!$A$4:$L$140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0" i="2" l="1"/>
  <c r="G139" i="2"/>
  <c r="G138" i="2"/>
  <c r="L137" i="2"/>
  <c r="G137" i="2"/>
  <c r="L136" i="2"/>
  <c r="G136" i="2"/>
  <c r="L135" i="2"/>
  <c r="G135" i="2"/>
  <c r="G140" i="2" s="1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E23" i="1" s="1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139" i="2" s="1"/>
  <c r="H8" i="2"/>
  <c r="H138" i="2" s="1"/>
  <c r="H7" i="2"/>
  <c r="H137" i="2" s="1"/>
  <c r="H6" i="2"/>
  <c r="H136" i="2" s="1"/>
  <c r="H5" i="2"/>
  <c r="H135" i="2" s="1"/>
  <c r="G33" i="1"/>
  <c r="E33" i="1"/>
  <c r="G27" i="1"/>
  <c r="E27" i="1"/>
  <c r="G24" i="1"/>
  <c r="E24" i="1"/>
  <c r="G23" i="1"/>
  <c r="C14" i="1"/>
  <c r="H140" i="2" l="1"/>
</calcChain>
</file>

<file path=xl/sharedStrings.xml><?xml version="1.0" encoding="utf-8"?>
<sst xmlns="http://schemas.openxmlformats.org/spreadsheetml/2006/main" count="708" uniqueCount="275">
  <si>
    <t>Приложение 
к письму Министерства финансов 
Республики Алтай</t>
  </si>
  <si>
    <t>СВЕДЕНИЯ 
о реализации стратегических документов в сфере финансовой грамотности субъектов Российской Федерации (включая государственные программы / региональные программы повышения финансовой грамотности населения (или региональные программы (подпрограммы/стратегические планы/дорожные карты) с иным наименованием, направленные на повышение финансовой грамотности населения и защиту прав потребителей финансовых услуг)</t>
  </si>
  <si>
    <t xml:space="preserve">I. Общие сведения о реализации стратегических документов в сфере финансовой грамотности субъектов 
Российской Федерации (включая государственные программы / региональные программы повышения финансовой грамотности населения (или региональные программы (подпрограммы/стратегические планы/дорожные карты) с иным наименованием, направленные на повышение финансовой грамотности населения и защиту прав потребителей финансовых услуг) 
(далее – Программа) </t>
  </si>
  <si>
    <t>Наименование субъекта Российской Федерации</t>
  </si>
  <si>
    <t>Республика Алтай</t>
  </si>
  <si>
    <t xml:space="preserve"> Запрос Минфина России и Банка России от 03.02.2023 №12-12-06/8660 № 59-6-1/6051</t>
  </si>
  <si>
    <t>Наименование и реквизиты утверждения Программы</t>
  </si>
  <si>
    <t xml:space="preserve"> Региональная программа Республики Алтай «Повышение финансовой грамотности в Республике Алтай на 2021-2023 годы» (утверждена распоряжением Правительства Республики Алтай от 29 декабря 2020 г. № 858-р, далее - региональная программа)
Подпрограмма «Содействие повышению финансовой грамотности в Республике Алтай» Государственной программы Республики Алтай «Управление государственными финансами» (утверждена постановлением Правительства Республики Алтай от 30 июля 2018 года № 244, далее – государственная программа). </t>
  </si>
  <si>
    <t>Наименование и реквизиты утверждения межведомственного координирующего органа управления реализацией Программы</t>
  </si>
  <si>
    <t>Межведомственная рабочая группа по вопросам, связанным с организацией и проведением мероприятий по повышению уровня финансовой грамотности населения Республики Алтай. Образована решением создан решением Координационной комиссии по повышению эффективности расходов республиканского бюджета Республики Алтай от 14 ноября 2017 года</t>
  </si>
  <si>
    <t>Ответственный исполнитель Программы</t>
  </si>
  <si>
    <t>Администратор государственной программы - Министерство финансов Республики Алтай</t>
  </si>
  <si>
    <t>Сроки реализации Программы</t>
  </si>
  <si>
    <t>Сроки реализации региональной программы - 2021-2023 гг.;
Сроки реализации государственной программы - 2019-2024 гг.</t>
  </si>
  <si>
    <r>
      <t xml:space="preserve">Наименование регионального центра финансовой грамотности </t>
    </r>
    <r>
      <rPr>
        <i/>
        <sz val="12"/>
        <color rgb="FF000000"/>
        <rFont val="Times New Roman"/>
        <family val="1"/>
        <charset val="204"/>
      </rPr>
      <t>(при наличии)</t>
    </r>
  </si>
  <si>
    <t>Региональный центр финансовой грамотности Республики Алтай</t>
  </si>
  <si>
    <t xml:space="preserve">Реквизиты регионального сайта по финансовой грамотности </t>
  </si>
  <si>
    <t xml:space="preserve">Раздел «Финансовая грамотность» на официальном сайте Министерства финансов Республики Алтай в информационно-телекоммуникационной сети «Интернет» (https://minfin-altai.ru/deyatelnost/financial-literacy/) </t>
  </si>
  <si>
    <t>Объемы бюджетных ассигнований и источники финансирования Программы (тыс. рублей)</t>
  </si>
  <si>
    <t>Всего (на весь период реализации Программы)</t>
  </si>
  <si>
    <t>Расходы по состоянию на 31.12.2021</t>
  </si>
  <si>
    <t>Отчетный период</t>
  </si>
  <si>
    <t>Плановый период</t>
  </si>
  <si>
    <r>
      <t xml:space="preserve"> Запрос Минфина России и Банка России от 03.02.2023 №12-12-06/8660 № 59-6-1/6051
</t>
    </r>
    <r>
      <rPr>
        <i/>
        <sz val="11"/>
        <color theme="1"/>
        <rFont val="Times New Roman"/>
        <family val="1"/>
        <charset val="204"/>
      </rPr>
      <t xml:space="preserve">
Представлены расходы за счет средств республиканского бюджета Республики Алтай в рамках государственной программы;
ресурсное обеспечение региональной программы осуществляется в рамках основной деятельности участников региональной программы.</t>
    </r>
  </si>
  <si>
    <t>2022 год</t>
  </si>
  <si>
    <t>2023 год</t>
  </si>
  <si>
    <t>2024 год</t>
  </si>
  <si>
    <t>2025 год</t>
  </si>
  <si>
    <t>8.1.</t>
  </si>
  <si>
    <t>федеральный бюджет</t>
  </si>
  <si>
    <t>8.2.</t>
  </si>
  <si>
    <t>региональный бюджет</t>
  </si>
  <si>
    <t>8.3.</t>
  </si>
  <si>
    <t>муниципальный бюджет</t>
  </si>
  <si>
    <t>8.4.</t>
  </si>
  <si>
    <t>внебюджетные источники</t>
  </si>
  <si>
    <t>8.5.</t>
  </si>
  <si>
    <t>Общий объем:</t>
  </si>
  <si>
    <t>II. Образовательные, просветительские и информационные мероприятия для целевых групп Программы</t>
  </si>
  <si>
    <t>№</t>
  </si>
  <si>
    <t>Группа населения</t>
  </si>
  <si>
    <t>Численность данной группы населения (всего проживающих в субъекте Российской Федерации, чел.)</t>
  </si>
  <si>
    <t>Является ли данная группа населения целевой аудиторией, заявленной в программе (код: да - 1, 
нет - 2)</t>
  </si>
  <si>
    <r>
      <t>Количество мероприятий (ед.)</t>
    </r>
    <r>
      <rPr>
        <b/>
        <vertAlign val="superscript"/>
        <sz val="12"/>
        <color rgb="FF000000"/>
        <rFont val="Times New Roman"/>
        <family val="1"/>
        <charset val="204"/>
      </rPr>
      <t>1</t>
    </r>
  </si>
  <si>
    <r>
      <t>Общее количество участников мероприятий (чел.)</t>
    </r>
    <r>
      <rPr>
        <b/>
        <vertAlign val="superscript"/>
        <sz val="12"/>
        <color rgb="FF000000"/>
        <rFont val="Times New Roman"/>
        <family val="1"/>
        <charset val="204"/>
      </rPr>
      <t>1</t>
    </r>
  </si>
  <si>
    <t>Сведения для Портала "Мои  финансы.рф."  и в связи с запросом Минфина России и Банка России от 03.02.2023 №12-12-06/8660 № 59-6-1/6051</t>
  </si>
  <si>
    <t>Обучающиеся общеобразовательных организаций (дошкольники и школьники)</t>
  </si>
  <si>
    <t>Запрос в Минобр РА</t>
  </si>
  <si>
    <t>Обучающиеся профессиональных образовательных организаций (СПО)</t>
  </si>
  <si>
    <t>Обучающиеся образовательных организаций высшего образования</t>
  </si>
  <si>
    <t>Запрос ГАГУ</t>
  </si>
  <si>
    <t>Дети-сироты и дети, оставшиеся без попечения родителей</t>
  </si>
  <si>
    <t>Запрос в Минтруд РА</t>
  </si>
  <si>
    <t>Люди с ограниченными возможностями здоровья</t>
  </si>
  <si>
    <t>Взрослое (экономически активное) население, в т.ч.</t>
  </si>
  <si>
    <t>6.1.</t>
  </si>
  <si>
    <t>Занятое население (лица, занятые экономической деятельностью)</t>
  </si>
  <si>
    <t>6.2.</t>
  </si>
  <si>
    <t>Безработные граждане</t>
  </si>
  <si>
    <t>Пенсионеры</t>
  </si>
  <si>
    <t>Запрос в ОСФР по РА</t>
  </si>
  <si>
    <t>Люди предпенсионного возраста</t>
  </si>
  <si>
    <t>Волонтеры финансового просвещения</t>
  </si>
  <si>
    <t>Запрос в ГАГУ и НБ по РА</t>
  </si>
  <si>
    <t>Субъекты малого и среднего предпринимательства, индивидуальные предприниматели и самозанятые граждане</t>
  </si>
  <si>
    <t>Запрос в Минэк РА</t>
  </si>
  <si>
    <t>1. В целях исключения дублирования мероприятий рекомендуем воспользоваться информацией о проведенных мероприятиях из листа "Перечень мероприятий".</t>
  </si>
  <si>
    <t>III. Подготовка педагогических работников и преподавателей в области финансовой грамотности</t>
  </si>
  <si>
    <r>
      <t>Подготовка кадров за счет средств республиканского бюджета Республики Алтай (нарастающим итогом)</t>
    </r>
    <r>
      <rPr>
        <i/>
        <sz val="12"/>
        <color theme="1"/>
        <rFont val="Times New Roman"/>
        <family val="1"/>
        <charset val="204"/>
      </rPr>
      <t xml:space="preserve">
(Заполняется Министерством образования и науки Республики Алтай)</t>
    </r>
  </si>
  <si>
    <t>Показатель</t>
  </si>
  <si>
    <t xml:space="preserve">Значение на 31.12.2020 </t>
  </si>
  <si>
    <t xml:space="preserve">Значение на 31.12.2021 </t>
  </si>
  <si>
    <t xml:space="preserve">Значение на 31.12.2022 </t>
  </si>
  <si>
    <r>
      <t xml:space="preserve">Общая численность педагогических работников </t>
    </r>
    <r>
      <rPr>
        <b/>
        <sz val="12"/>
        <color rgb="FF000000"/>
        <rFont val="Times New Roman"/>
        <family val="1"/>
        <charset val="204"/>
      </rPr>
      <t>общеобразовательных организаций</t>
    </r>
    <r>
      <rPr>
        <b/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>, в т.ч.:</t>
    </r>
  </si>
  <si>
    <t>1.1.</t>
  </si>
  <si>
    <r>
      <t xml:space="preserve">Численность педагогических работников </t>
    </r>
    <r>
      <rPr>
        <b/>
        <sz val="12"/>
        <color rgb="FF000000"/>
        <rFont val="Times New Roman"/>
        <family val="1"/>
        <charset val="204"/>
      </rPr>
      <t>общеобразовательных организаций</t>
    </r>
    <r>
      <rPr>
        <b/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>, прошедших в течение последних трех лет повышение квалификации и (или) профессиональную переподготовку в области финансовой грамотности (за счет средств регионального бюджета), чел.</t>
    </r>
  </si>
  <si>
    <r>
      <t xml:space="preserve">Общая численность педагогических работников </t>
    </r>
    <r>
      <rPr>
        <b/>
        <sz val="12"/>
        <color rgb="FF000000"/>
        <rFont val="Times New Roman"/>
        <family val="1"/>
        <charset val="204"/>
      </rPr>
      <t>профессиональных образовательных организаций (СПО)</t>
    </r>
    <r>
      <rPr>
        <b/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>, в т.ч.:</t>
    </r>
  </si>
  <si>
    <t>2.1.</t>
  </si>
  <si>
    <r>
      <t xml:space="preserve">Численность педагогических работников </t>
    </r>
    <r>
      <rPr>
        <b/>
        <sz val="12"/>
        <color rgb="FF000000"/>
        <rFont val="Times New Roman"/>
        <family val="1"/>
        <charset val="204"/>
      </rPr>
      <t>профессиональных образовательных организаций (СПО)</t>
    </r>
    <r>
      <rPr>
        <b/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>, прошедших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 течение последних трех лет повышение квалификации и (или) профессиональную переподготовку в области финансовой грамотности (за счет средств регионального бюджета), чел.</t>
    </r>
  </si>
  <si>
    <r>
      <t xml:space="preserve">Общая численность преподавателей </t>
    </r>
    <r>
      <rPr>
        <b/>
        <sz val="12"/>
        <color rgb="FF000000"/>
        <rFont val="Times New Roman"/>
        <family val="1"/>
        <charset val="204"/>
      </rPr>
      <t>образовательных организаций высшего образования</t>
    </r>
    <r>
      <rPr>
        <b/>
        <vertAlign val="superscript"/>
        <sz val="12"/>
        <color rgb="FF000000"/>
        <rFont val="Times New Roman"/>
        <family val="1"/>
        <charset val="204"/>
      </rPr>
      <t>4</t>
    </r>
  </si>
  <si>
    <r>
      <t xml:space="preserve">0
</t>
    </r>
    <r>
      <rPr>
        <sz val="7"/>
        <color rgb="FF000000"/>
        <rFont val="Times New Roman"/>
        <family val="1"/>
        <charset val="204"/>
      </rPr>
      <t>Образовательные организации высшего образования, подведомственные органу исполнительной власти субъекта Российской Федерации, осуществляющему государственное управление в сфере образования, в Республике Алтай отсутствуют.</t>
    </r>
  </si>
  <si>
    <t>3.1.</t>
  </si>
  <si>
    <r>
      <t xml:space="preserve">Численность  преподавателей </t>
    </r>
    <r>
      <rPr>
        <b/>
        <sz val="12"/>
        <color rgb="FF000000"/>
        <rFont val="Times New Roman"/>
        <family val="1"/>
        <charset val="204"/>
      </rPr>
      <t>образовательных организаций высшего образования</t>
    </r>
    <r>
      <rPr>
        <b/>
        <vertAlign val="superscript"/>
        <sz val="12"/>
        <color rgb="FF000000"/>
        <rFont val="Times New Roman"/>
        <family val="1"/>
        <charset val="204"/>
      </rPr>
      <t>4</t>
    </r>
    <r>
      <rPr>
        <sz val="12"/>
        <color rgb="FF000000"/>
        <rFont val="Times New Roman"/>
        <family val="1"/>
        <charset val="204"/>
      </rPr>
      <t>, прошедших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 течение последних трех лет повышение квалификации и (или) профессиональную переподготовку в области финансовой грамотности (за счет средств регионального бюджета), чел.</t>
    </r>
  </si>
  <si>
    <t>2. Общеобразовательные организации, осуществляющие деятельность на территории субъекта Российской Федерации.</t>
  </si>
  <si>
    <t>Х</t>
  </si>
  <si>
    <t>3. Профессиональные образовательные организации (СПО), осуществляющие деятельность на территории субъекта Российской Федерации и подведомственные органу исполнительной власти субъекта Российской Федерации, осуществляющему государственное управление в сфере образования.</t>
  </si>
  <si>
    <t>4. Образовательные организации высшего образования, осуществляющие деятельность на территории субъекта Российской Федерации и подведомственные органу исполнительной власти субъекта Российской Федерации, осуществляющему государственное управление в сфере образования.</t>
  </si>
  <si>
    <t>IV. Информационная кампания в регионе</t>
  </si>
  <si>
    <t>Каналы информирования населения в регионе</t>
  </si>
  <si>
    <r>
      <t xml:space="preserve">Укажите, где размещаются материалы по финансовой грамотности </t>
    </r>
    <r>
      <rPr>
        <b/>
        <sz val="12"/>
        <color theme="1"/>
        <rFont val="Times New Roman"/>
        <family val="1"/>
        <charset val="204"/>
      </rPr>
      <t>(поставьте «+»), 
ниже укажите количество штук</t>
    </r>
  </si>
  <si>
    <r>
      <t>Отметьте наличие практики размещения социальной рекламы</t>
    </r>
    <r>
      <rPr>
        <b/>
        <vertAlign val="superscript"/>
        <sz val="12"/>
        <color rgb="FF000000"/>
        <rFont val="Times New Roman"/>
        <family val="1"/>
        <charset val="204"/>
      </rPr>
      <t xml:space="preserve">5 </t>
    </r>
    <r>
      <rPr>
        <b/>
        <sz val="12"/>
        <color rgb="FF000000"/>
        <rFont val="Times New Roman"/>
        <family val="1"/>
        <charset val="204"/>
      </rPr>
      <t>(поставьте «+»)</t>
    </r>
  </si>
  <si>
    <t>При наличии практики размещения социальной рекламы укажите наиболее крупный проект (указать ссылку)</t>
  </si>
  <si>
    <t>Региональные сайты (разделы с материалами по финансовой грамотности)</t>
  </si>
  <si>
    <t>Количество публикаций на региональных сайтах</t>
  </si>
  <si>
    <t>Сведения для Портала "Мои  финансы.рф."</t>
  </si>
  <si>
    <t>Социальные сети</t>
  </si>
  <si>
    <t>Количество публикаций в социальных сетях</t>
  </si>
  <si>
    <t>Публикации в периодических печатных изданиях</t>
  </si>
  <si>
    <t>Количество публикаций в СМИ</t>
  </si>
  <si>
    <t>Радиопередачи</t>
  </si>
  <si>
    <t>4.1.</t>
  </si>
  <si>
    <t>Количество радиопередач/аудио-роликов на радиостанциях</t>
  </si>
  <si>
    <t>Телепередачи</t>
  </si>
  <si>
    <t>5.1.</t>
  </si>
  <si>
    <t>Количество Телепередач/видео-роликов вышедших в эфир на ТВ каналах</t>
  </si>
  <si>
    <r>
      <t xml:space="preserve">Размещение информации в общественных местах, </t>
    </r>
    <r>
      <rPr>
        <b/>
        <sz val="12"/>
        <color rgb="FF000000"/>
        <rFont val="Times New Roman"/>
        <family val="1"/>
        <charset val="204"/>
      </rPr>
      <t>в т.ч.:</t>
    </r>
  </si>
  <si>
    <t>Библиотеках</t>
  </si>
  <si>
    <t>6.1.1.</t>
  </si>
  <si>
    <t>Количество розданной печатной продукции, экз.</t>
  </si>
  <si>
    <t>МФЦ</t>
  </si>
  <si>
    <t>6.2.1.</t>
  </si>
  <si>
    <t>6.3.</t>
  </si>
  <si>
    <t>Отделениях Пенсионного фонда</t>
  </si>
  <si>
    <t>6.3.1.</t>
  </si>
  <si>
    <t>6.4.</t>
  </si>
  <si>
    <t>Отделениях Почты России</t>
  </si>
  <si>
    <t>6.4.1.</t>
  </si>
  <si>
    <t>6.5.</t>
  </si>
  <si>
    <t>Магазинах</t>
  </si>
  <si>
    <t>6.5.1.</t>
  </si>
  <si>
    <t>6.6.</t>
  </si>
  <si>
    <t>Аэропортах</t>
  </si>
  <si>
    <t>6.6.1.</t>
  </si>
  <si>
    <t>6.7.</t>
  </si>
  <si>
    <t>Железнодорожных и автовокзалах</t>
  </si>
  <si>
    <t>6.7.1.</t>
  </si>
  <si>
    <t>5.  В соответствии с положениями Федерального закона от 13 марта 2006 г. № 38-ФЗ «О рекламе» социальной рекламой является информация, распространенная любым способом, в любой форме и с использованием любых средств, адресованная неопределенному кругу лиц и направленная на достижение благотворительных и иных общественно полезных целей, а также обеспечение интересов государства. Например, к социальной рекламе по финансовой грамотности могут относиться плакаты, видеоролики, размещение материалов на сайте и в социальных сетях по теме «Как уберечь себя и близких от финансового мошенничества» и другим тематикам. 
В то же время комплект учебно-методических материалов для учителей, тьюторов и волонтеров финансового просвещения напрямую к социальной рекламе не относится.</t>
  </si>
  <si>
    <t>V. Работа по отдельным тематическим направлениям</t>
  </si>
  <si>
    <t>Выберите 5 тем, наиболее актуальных для жителей региона (поставьте «+»)</t>
  </si>
  <si>
    <t>Отметьте темы, на которые размещается социальная реклама (поставьте «+»)</t>
  </si>
  <si>
    <t>управление личными финансами: планирование, личный бюджет и т.д.</t>
  </si>
  <si>
    <t>инвестиции, ценные бумаги</t>
  </si>
  <si>
    <t>банковские услуги, в т.ч. вклады, кредиты и банковские карты</t>
  </si>
  <si>
    <t>задолженность по кредитам физических лиц, в т.ч. просроченная</t>
  </si>
  <si>
    <t>ипотека, в том числе с господдержкой</t>
  </si>
  <si>
    <t>страхование</t>
  </si>
  <si>
    <t>микрофинансирование</t>
  </si>
  <si>
    <t>финансовое мошенничество, включая телефонное и кибермошенничество</t>
  </si>
  <si>
    <t>защита прав потребителей, в т.ч. противодействие мисселингу и другим недобросовестным практикам</t>
  </si>
  <si>
    <t>противодействие финансовым пирамидам и другим видам нелегальной деятельности на финансовом рынке</t>
  </si>
  <si>
    <t>финансы для малого бизнеса: как начать бизнес, льготы и меры поддержки, самозанятые</t>
  </si>
  <si>
    <t>пенсии</t>
  </si>
  <si>
    <t>налоги</t>
  </si>
  <si>
    <t>социальная поддержка и материнский капитал</t>
  </si>
  <si>
    <t>льготы (в том числе налоговые) и поддержка: молодые семьи, военнослужащие, социально-уязвимые группы</t>
  </si>
  <si>
    <t>общественные финансы (включая бюджетную грамотность) и инициативное бюджетирование</t>
  </si>
  <si>
    <t>инфляция и инфляционные ожидания</t>
  </si>
  <si>
    <t>безработица: как получить пособие и кому оно полагается</t>
  </si>
  <si>
    <t>цифровой рубль</t>
  </si>
  <si>
    <r>
      <t>КЛЮЧЕВЫЕ МЕРОПРИЯТИЯ</t>
    </r>
    <r>
      <rPr>
        <b/>
        <vertAlign val="superscript"/>
        <sz val="14"/>
        <color theme="1"/>
        <rFont val="Times New Roman"/>
        <family val="1"/>
        <charset val="204"/>
      </rPr>
      <t>6</t>
    </r>
  </si>
  <si>
    <t>Наименование мероприятия</t>
  </si>
  <si>
    <t>Целевая аудитория</t>
  </si>
  <si>
    <t>Общее количество участников, чел.</t>
  </si>
  <si>
    <t>Описание мероприятия</t>
  </si>
  <si>
    <t xml:space="preserve">6. Опишите наиболее значимые регулярные мероприятия, которые прошли в 2022 году. Дирекция финансовой грамотности НИФИ Минфина России рассмотрит возможность предоставить информационную/ методологическую поддержку в проведении этих мероприятий в следующем году.
Приложите фото-видеоматериалы мероприятия, ссылки на публикации в сети "Интернет"/СМИ. </t>
  </si>
  <si>
    <t>ОТЧЕТ ПО МЕРОПРИЯТИЯМ И КАНАЛАМ ИНФОРМИРОВАНИЯ</t>
  </si>
  <si>
    <t>МЕРОПРИЯТИЯ</t>
  </si>
  <si>
    <t>КАНАЛЫ ИНФОРМИРОВАНИЯ</t>
  </si>
  <si>
    <t>№ п/п</t>
  </si>
  <si>
    <t xml:space="preserve">Мероприятие </t>
  </si>
  <si>
    <t>Дата и место проведения</t>
  </si>
  <si>
    <t>Участники</t>
  </si>
  <si>
    <t>Количество мероприятий для целевой аудитории</t>
  </si>
  <si>
    <t>Исполнитель/ Соисполнитель</t>
  </si>
  <si>
    <t>Каналы информирования</t>
  </si>
  <si>
    <t>Ссылка
(Справочно)</t>
  </si>
  <si>
    <t>Количество публикаций, шт.</t>
  </si>
  <si>
    <t>Количество участников</t>
  </si>
  <si>
    <t>Целевая аудитория
(Дошкольники/ школьники/ Студенты и молодежь/ Взрослое население/ Пенсионеры)</t>
  </si>
  <si>
    <t>Конкурс проектов по представлению бюджета для граждан</t>
  </si>
  <si>
    <t>с 28 марта по 18 апреля 2022 прием заявок, до 6 мая - подведение итогов, 13 мая 2022 года - награждение</t>
  </si>
  <si>
    <t>Дошкольники</t>
  </si>
  <si>
    <t>Минфин РА</t>
  </si>
  <si>
    <t>официальный сайт Минфина РА</t>
  </si>
  <si>
    <t>https://minfin-altai.ru/deyatelnost/byudzhet-dlya-grazhdan/itogi-regionalnogo-konkursa-proektov-po-predostavleniyu-byudzheta-dlya-grazhdan-v-2022-godu.php</t>
  </si>
  <si>
    <t>Школьники</t>
  </si>
  <si>
    <t>Студенты и молодежь</t>
  </si>
  <si>
    <t xml:space="preserve">Взрослое население </t>
  </si>
  <si>
    <t>Заключительный этап Всероссийской олимпиады «Финатлон для старшеклассников» в Республике Алтай</t>
  </si>
  <si>
    <t>12 марта 2022 года
Горно-Алтайский государственный университет, аудитория №136</t>
  </si>
  <si>
    <t>Минфин РА / Минобразования РА, РЦФГ</t>
  </si>
  <si>
    <t>https://minfin-altai.ru/about/info/news/5317/?sphrase_id=299590</t>
  </si>
  <si>
    <t>Республиканская массовая газета "Звезда Алтая" № 10 от 16 марта 2022 г. Статья " Знания для будущей жизни" подготовлена по заказу Минфина РА.</t>
  </si>
  <si>
    <t>https://minfin-altai.ru/deyatelnost/obshchestvennoe-obsuzhdenie/Stat1ia_v_Zvezde_Altaia_ot_16032022__1022188-22191_tirazh3010.pdf</t>
  </si>
  <si>
    <t>Кураторский час для студентов Горно-Алтайского государственного университета, приуроченный ко Всемирному дню защиты прав потребителей</t>
  </si>
  <si>
    <t>16 марта 2022 года
Горно-Алтайский государственный университет</t>
  </si>
  <si>
    <t>более 30</t>
  </si>
  <si>
    <t>Минфин РА / Управление Роспотребнадзора по РА</t>
  </si>
  <si>
    <t>https://minfin-altai.ru/about/info/news/5609/?sphrase_id=299262</t>
  </si>
  <si>
    <t>Официальные страницы Минфина РА в социальной сети Вконтакте</t>
  </si>
  <si>
    <t>https://vk.com/wall-170439275_448</t>
  </si>
  <si>
    <t>Официальные страницы Минфина РА в социальной сети Одноклассники</t>
  </si>
  <si>
    <t>https://ok.ru/group/54131809910999/topic/154510007926231</t>
  </si>
  <si>
    <t>Урок финансовой грамотности для учащихся Кадетской школы № 4 г. Горно-Алтайска в рамках Всероссийской Недели финансовой грамотности</t>
  </si>
  <si>
    <t xml:space="preserve"> 7 апреля 2022 года Кадетской школы № 4 г. Горно-Алтайска  </t>
  </si>
  <si>
    <t>более 15</t>
  </si>
  <si>
    <t>https://minfin-altai.ru/about/info/news/6223/</t>
  </si>
  <si>
    <t>Республиканская массовая газета "Звезда Алтая" № 37 от 21 сентября 2022 г. Статья " Как стать Министром своих финансов" подготовлена по заказу Минфина РА.</t>
  </si>
  <si>
    <t>https://minfin-altai.ru/files/2023/01/1_20230124-statja_kak-stat-ministrom-svoih-finansov.pdf</t>
  </si>
  <si>
    <t xml:space="preserve">Финансовый форум – 2022 для студентов Горно-Алтайского экономического техникума </t>
  </si>
  <si>
    <t>8 апреля 2022 года
Горно-Алтайский экономический техникум</t>
  </si>
  <si>
    <t>более 300</t>
  </si>
  <si>
    <t>https://minfin-altai.ru/about/info/news/6206/</t>
  </si>
  <si>
    <t>Региональный творческий конкурс «Копилка»</t>
  </si>
  <si>
    <t>с 18 по 25 апреля 2022 - прием заявок; с 26 по 29 апреля - подведение итогов; 13 мая 2022 года - награждение победителей</t>
  </si>
  <si>
    <t>https://minfin-altai.ru/about/info/news/6247/</t>
  </si>
  <si>
    <t>Региональный этап Всероссийского Конкурса Эссе в рамках Всероссийского праздника «День Финансиста»</t>
  </si>
  <si>
    <t>с 17 мая по 1 августа 2022  - прием работ; с 
1 августа по 10 августа 2022 -оценка работ и определение победителей регионального этапа; 10 сентября 2022 - награждение победителей в г. Москва; 21 октября 2022 года награждение в ПРА</t>
  </si>
  <si>
    <t>Минфин РА / Минобразования РА</t>
  </si>
  <si>
    <t>https://minfin-altai.ru/deyatelnost/financial-literacy/regionalnyy-etap-konkursa-esse-den-rublya-2022.php</t>
  </si>
  <si>
    <t xml:space="preserve">Тематическая игра «ФИНКВИЗ» </t>
  </si>
  <si>
    <t>20 мая 2022 года
Горно-Алтайский экономический техникум</t>
  </si>
  <si>
    <t>https://minfin-altai.ru/about/info/news/6280/</t>
  </si>
  <si>
    <t xml:space="preserve">ФИНКВЕСТ </t>
  </si>
  <si>
    <t>27 июля 2022 года, детский оздоровительный лагерь «Манжерок»</t>
  </si>
  <si>
    <t>https://minfin-altai.ru/about/info/news/6482/?sphrase_id=299591</t>
  </si>
  <si>
    <t>Деловая игра для студентов неэкономических специальностей «Стань министром своих финансов»</t>
  </si>
  <si>
    <t>5-7 сентября 2022 года Горно-Алтайский государственный университет</t>
  </si>
  <si>
    <t>Минфин РА / РЦФГ</t>
  </si>
  <si>
    <t>Урок финансовой грамотности для старшеклассников Республиканского классического лицея</t>
  </si>
  <si>
    <t>2 сентября 2022 года Республиканский классический лицей</t>
  </si>
  <si>
    <t xml:space="preserve">Тематическая игра для школьников старших классов «Стань министром своих финансов» </t>
  </si>
  <si>
    <t xml:space="preserve">с 15 по 17 сентября 2022 года Горно-Алтайский государственный университет </t>
  </si>
  <si>
    <t>https://minfin-altai.ru/about/info/news/6551/</t>
  </si>
  <si>
    <t>Онлайн – курс «Мои деньги: накопить, сохранить, потратить»</t>
  </si>
  <si>
    <t>с 1 октября до 1 ноября, в онлайн формате на портале Финуниверситета</t>
  </si>
  <si>
    <t>Круглый стол «Финансовая грамотность для предпринимателей»</t>
  </si>
  <si>
    <t xml:space="preserve">6 октября 2022 в онлайн формате в рамках Форума «Неделя бизнеса 2022» </t>
  </si>
  <si>
    <t>Минфин РА / Отделение НБ по РА, УФНС по РА, Управление Роспотребнадзора по РА</t>
  </si>
  <si>
    <t>https://minfin-altai.ru/about/info/news/6884/?sphrase_id=299265</t>
  </si>
  <si>
    <t>https://vk.com/wall-170439275_744</t>
  </si>
  <si>
    <t>https://ok.ru/group/54131809910999/topic/155120483040727</t>
  </si>
  <si>
    <t>Telegram-канал Минфина РА</t>
  </si>
  <si>
    <t>https://t.me/minfinra/450</t>
  </si>
  <si>
    <t>Первый отборочный тур интеллектуально-познавательной игры «Своя игра»</t>
  </si>
  <si>
    <t>18 ноября 2022 в Республиканском классическом лицее</t>
  </si>
  <si>
    <t>https://minfin-altai.ru/about/info/news/6998/</t>
  </si>
  <si>
    <t>День финансовой грамотности для работников централизованной бухгалтерии в рамках Всероссийской Недели сбередений 2022 года</t>
  </si>
  <si>
    <t>21 ноября 2022  в Большом зале Правительства Республики Алтай</t>
  </si>
  <si>
    <t>https://minfin-altai.ru/about/info/news/7000/</t>
  </si>
  <si>
    <t>Портал Моифинансы.рф</t>
  </si>
  <si>
    <t>https://моифинансы.рф/events/den-finansovoj-gramotnosti-dlya-rabotnikov-centralizovannoj-buhgalterii/</t>
  </si>
  <si>
    <t>https://vk.com/wall-170439275_812</t>
  </si>
  <si>
    <t>https://ok.ru/group/54131809910999/topic/155266273443287</t>
  </si>
  <si>
    <t>https://t.me/minfinra/536</t>
  </si>
  <si>
    <t>Открытый урок по финансовой грамотности в Горно-Алтайском государственном политехническом колледже им. М.З. Гнездилова в рамках Всероссийской Недели сбередений 2022 года</t>
  </si>
  <si>
    <t>22 ноября 2022 в Горно-Алтайском государственном политехническом колледже им. М.З. Гнездилова</t>
  </si>
  <si>
    <t>https://minfin-altai.ru/about/info/news/7001/</t>
  </si>
  <si>
    <t>https://ok.ru/group/54131809910999/topic/155269303565783</t>
  </si>
  <si>
    <t>https://t.me/minfinra/537</t>
  </si>
  <si>
    <t>Второй отборочный тур интеллектуально-познавательной игры «Своя игра»</t>
  </si>
  <si>
    <t>26 ноября 2022, Лицей № 6</t>
  </si>
  <si>
    <t>около 20</t>
  </si>
  <si>
    <t>Третий отборочный тур интеллектуально-познавательной игры «Своя игра»</t>
  </si>
  <si>
    <t>30 ноября 2022, СОШ № 12</t>
  </si>
  <si>
    <t>Финал интеллектуально-познавательной игры «Своя игра»</t>
  </si>
  <si>
    <t>20 декабря 2022</t>
  </si>
  <si>
    <t>https://minfin-altai.ru/about/info/news/7068/</t>
  </si>
  <si>
    <t>Региональный этап Всероссийского Конкурса Эссе в рамках Всероссийского праздника «День рубля»</t>
  </si>
  <si>
    <t>в процессе реализации</t>
  </si>
  <si>
    <t>Новогодний СпортФинКвест</t>
  </si>
  <si>
    <t xml:space="preserve">20 декабря 2022 года на базе Республиканской специализированной детско - юношеская спортивная школы </t>
  </si>
  <si>
    <t>https://minfin-altai.ru/about/info/news/7069/</t>
  </si>
  <si>
    <t>…</t>
  </si>
  <si>
    <t>ПЕЧАТНАЯ ПРОДУКЦИЯ</t>
  </si>
  <si>
    <t>Брошюра "Бюджет для граждан"</t>
  </si>
  <si>
    <t>Печатная продукция. Брошюра "Бюджет для граждан"</t>
  </si>
  <si>
    <t>https://minfin-altai.ru/files/2023/01/1_20230111-broshjura-na-sajt.pdf</t>
  </si>
  <si>
    <t>ВСЕГО по мероприятиям:</t>
  </si>
  <si>
    <t>ВСЕГО по каналам информирования</t>
  </si>
  <si>
    <t>Сведения за 2022 год.
Для размещения в сведениях о регионе на портале Моифинансы.рф (https://моифинансы.рф/project/catalog/regions/respublika-altai/)</t>
  </si>
  <si>
    <t>Итого за отчетный период</t>
  </si>
  <si>
    <t>ВСЕГО</t>
  </si>
  <si>
    <t>Количество розданной печатной продукции</t>
  </si>
  <si>
    <t>Сумма по данному столбцу не совпадает с общим количеством мероприятий, так как некоторые мероприятия, направлены на разные целевые группы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</si>
</sst>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9" fillId="0" borderId="0"/>
    <xf numFmtId="0" fontId="21" fillId="0" borderId="0" applyNumberFormat="0" applyFill="0" applyBorder="0" applyAlignment="0" applyProtection="0"/>
  </cellStyleXfs>
  <cellXfs count="1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16" fontId="3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16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1" applyFont="1"/>
    <xf numFmtId="0" fontId="11" fillId="4" borderId="4" xfId="1" applyFont="1" applyFill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1" fillId="5" borderId="7" xfId="1" applyFont="1" applyFill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20" fillId="0" borderId="0" xfId="1" applyFont="1"/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9" fillId="4" borderId="6" xfId="1" applyFont="1" applyFill="1" applyBorder="1" applyAlignment="1">
      <alignment horizontal="center" vertical="center" wrapText="1"/>
    </xf>
    <xf numFmtId="0" fontId="19" fillId="4" borderId="5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/>
    </xf>
    <xf numFmtId="0" fontId="20" fillId="2" borderId="7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wrapText="1"/>
    </xf>
    <xf numFmtId="0" fontId="10" fillId="2" borderId="8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wrapText="1"/>
    </xf>
    <xf numFmtId="0" fontId="22" fillId="2" borderId="7" xfId="2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wall-170439275_744" TargetMode="External"/><Relationship Id="rId13" Type="http://schemas.openxmlformats.org/officeDocument/2006/relationships/hyperlink" Target="https://vk.com/wall-170439275_812" TargetMode="External"/><Relationship Id="rId18" Type="http://schemas.openxmlformats.org/officeDocument/2006/relationships/hyperlink" Target="https://minfin-altai.ru/deyatelnost/obshchestvennoe-obsuzhdenie/Stat1ia_v_Zvezde_Altaia_ot_16032022__1022188-22191_tirazh3010.pdf" TargetMode="External"/><Relationship Id="rId26" Type="http://schemas.openxmlformats.org/officeDocument/2006/relationships/hyperlink" Target="https://minfin-altai.ru/about/info/news/6551/" TargetMode="External"/><Relationship Id="rId3" Type="http://schemas.openxmlformats.org/officeDocument/2006/relationships/hyperlink" Target="https://minfin-altai.ru/files/2023/01/1_20230124-statja_kak-stat-ministrom-svoih-finansov.pdf" TargetMode="External"/><Relationship Id="rId21" Type="http://schemas.openxmlformats.org/officeDocument/2006/relationships/hyperlink" Target="https://minfin-altai.ru/about/info/news/6206/" TargetMode="External"/><Relationship Id="rId7" Type="http://schemas.openxmlformats.org/officeDocument/2006/relationships/hyperlink" Target="https://minfin-altai.ru/about/info/news/6884/?sphrase_id=299265" TargetMode="External"/><Relationship Id="rId12" Type="http://schemas.openxmlformats.org/officeDocument/2006/relationships/hyperlink" Target="https://&#1084;&#1086;&#1080;&#1092;&#1080;&#1085;&#1072;&#1085;&#1089;&#1099;.&#1088;&#1092;/events/den-finansovoj-gramotnosti-dlya-rabotnikov-centralizovannoj-buhgalterii/" TargetMode="External"/><Relationship Id="rId17" Type="http://schemas.openxmlformats.org/officeDocument/2006/relationships/hyperlink" Target="https://minfin-altai.ru/about/info/news/5609/?sphrase_id=299262" TargetMode="External"/><Relationship Id="rId25" Type="http://schemas.openxmlformats.org/officeDocument/2006/relationships/hyperlink" Target="https://minfin-altai.ru/about/info/news/6482/?sphrase_id=299591" TargetMode="External"/><Relationship Id="rId2" Type="http://schemas.openxmlformats.org/officeDocument/2006/relationships/hyperlink" Target="https://ok.ru/group/54131809910999/topic/154510007926231" TargetMode="External"/><Relationship Id="rId16" Type="http://schemas.openxmlformats.org/officeDocument/2006/relationships/hyperlink" Target="https://minfin-altai.ru/files/2023/01/1_20230111-broshjura-na-sajt.pdf" TargetMode="External"/><Relationship Id="rId20" Type="http://schemas.openxmlformats.org/officeDocument/2006/relationships/hyperlink" Target="https://minfin-altai.ru/deyatelnost/byudzhet-dlya-grazhdan/itogi-regionalnogo-konkursa-proektov-po-predostavleniyu-byudzheta-dlya-grazhdan-v-2022-godu.php" TargetMode="External"/><Relationship Id="rId29" Type="http://schemas.openxmlformats.org/officeDocument/2006/relationships/hyperlink" Target="https://minfin-altai.ru/about/info/news/7069/" TargetMode="External"/><Relationship Id="rId1" Type="http://schemas.openxmlformats.org/officeDocument/2006/relationships/hyperlink" Target="https://vk.com/wall-170439275_448" TargetMode="External"/><Relationship Id="rId6" Type="http://schemas.openxmlformats.org/officeDocument/2006/relationships/hyperlink" Target="https://ok.ru/group/54131809910999/topic/155269303565783" TargetMode="External"/><Relationship Id="rId11" Type="http://schemas.openxmlformats.org/officeDocument/2006/relationships/hyperlink" Target="https://minfin-altai.ru/about/info/news/7000/" TargetMode="External"/><Relationship Id="rId24" Type="http://schemas.openxmlformats.org/officeDocument/2006/relationships/hyperlink" Target="https://minfin-altai.ru/about/info/news/6280/" TargetMode="External"/><Relationship Id="rId5" Type="http://schemas.openxmlformats.org/officeDocument/2006/relationships/hyperlink" Target="https://t.me/minfinra/537" TargetMode="External"/><Relationship Id="rId15" Type="http://schemas.openxmlformats.org/officeDocument/2006/relationships/hyperlink" Target="https://ok.ru/group/54131809910999/topic/155266273443287" TargetMode="External"/><Relationship Id="rId23" Type="http://schemas.openxmlformats.org/officeDocument/2006/relationships/hyperlink" Target="https://minfin-altai.ru/deyatelnost/financial-literacy/regionalnyy-etap-konkursa-esse-den-rublya-2022.php" TargetMode="External"/><Relationship Id="rId28" Type="http://schemas.openxmlformats.org/officeDocument/2006/relationships/hyperlink" Target="https://minfin-altai.ru/about/info/news/7068/" TargetMode="External"/><Relationship Id="rId10" Type="http://schemas.openxmlformats.org/officeDocument/2006/relationships/hyperlink" Target="https://ok.ru/group/54131809910999/topic/155120483040727" TargetMode="External"/><Relationship Id="rId19" Type="http://schemas.openxmlformats.org/officeDocument/2006/relationships/hyperlink" Target="https://minfin-altai.ru/about/info/news/5317/?sphrase_id=299590" TargetMode="External"/><Relationship Id="rId4" Type="http://schemas.openxmlformats.org/officeDocument/2006/relationships/hyperlink" Target="https://vk.com/wall-170439275_812" TargetMode="External"/><Relationship Id="rId9" Type="http://schemas.openxmlformats.org/officeDocument/2006/relationships/hyperlink" Target="https://t.me/minfinra/450" TargetMode="External"/><Relationship Id="rId14" Type="http://schemas.openxmlformats.org/officeDocument/2006/relationships/hyperlink" Target="https://t.me/minfinra/536" TargetMode="External"/><Relationship Id="rId22" Type="http://schemas.openxmlformats.org/officeDocument/2006/relationships/hyperlink" Target="https://minfin-altai.ru/about/info/news/6247/" TargetMode="External"/><Relationship Id="rId27" Type="http://schemas.openxmlformats.org/officeDocument/2006/relationships/hyperlink" Target="https://minfin-altai.ru/about/info/news/6998/" TargetMode="External"/><Relationship Id="rId30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abSelected="1" zoomScaleNormal="100" workbookViewId="0">
      <selection activeCell="A74" sqref="A74:H74"/>
    </sheetView>
  </sheetViews>
  <sheetFormatPr defaultRowHeight="15" x14ac:dyDescent="0.25"/>
  <cols>
    <col min="2" max="2" width="47.5703125" customWidth="1"/>
    <col min="3" max="3" width="19.140625" customWidth="1"/>
    <col min="4" max="4" width="15.42578125" customWidth="1"/>
    <col min="5" max="5" width="14.42578125" customWidth="1"/>
    <col min="6" max="8" width="13.7109375" customWidth="1"/>
    <col min="9" max="9" width="61.42578125" style="28" customWidth="1"/>
  </cols>
  <sheetData>
    <row r="1" spans="1:9" ht="49.5" customHeight="1" x14ac:dyDescent="0.25">
      <c r="A1" s="90"/>
      <c r="B1" s="90"/>
      <c r="C1" s="90"/>
      <c r="D1" s="90"/>
      <c r="E1" s="90"/>
      <c r="F1" s="90"/>
      <c r="G1" s="90"/>
      <c r="H1" s="90"/>
      <c r="I1" s="1" t="s">
        <v>0</v>
      </c>
    </row>
    <row r="2" spans="1:9" ht="78.75" customHeight="1" x14ac:dyDescent="0.25">
      <c r="A2" s="47" t="s">
        <v>1</v>
      </c>
      <c r="B2" s="91"/>
      <c r="C2" s="91"/>
      <c r="D2" s="91"/>
      <c r="E2" s="91"/>
      <c r="F2" s="91"/>
      <c r="G2" s="91"/>
      <c r="H2" s="91"/>
      <c r="I2" s="92"/>
    </row>
    <row r="3" spans="1:9" ht="71.25" customHeight="1" x14ac:dyDescent="0.25">
      <c r="A3" s="93" t="s">
        <v>2</v>
      </c>
      <c r="B3" s="94"/>
      <c r="C3" s="94"/>
      <c r="D3" s="94"/>
      <c r="E3" s="94"/>
      <c r="F3" s="94"/>
      <c r="G3" s="94"/>
      <c r="H3" s="94"/>
      <c r="I3" s="95"/>
    </row>
    <row r="4" spans="1:9" ht="31.5" x14ac:dyDescent="0.25">
      <c r="A4" s="2">
        <v>1</v>
      </c>
      <c r="B4" s="3" t="s">
        <v>3</v>
      </c>
      <c r="C4" s="96" t="s">
        <v>4</v>
      </c>
      <c r="D4" s="96"/>
      <c r="E4" s="96"/>
      <c r="F4" s="96"/>
      <c r="G4" s="96"/>
      <c r="H4" s="96"/>
      <c r="I4" s="97" t="s">
        <v>5</v>
      </c>
    </row>
    <row r="5" spans="1:9" ht="132.75" customHeight="1" x14ac:dyDescent="0.25">
      <c r="A5" s="4">
        <v>2</v>
      </c>
      <c r="B5" s="5" t="s">
        <v>6</v>
      </c>
      <c r="C5" s="60" t="s">
        <v>7</v>
      </c>
      <c r="D5" s="60"/>
      <c r="E5" s="60"/>
      <c r="F5" s="60"/>
      <c r="G5" s="60"/>
      <c r="H5" s="60"/>
      <c r="I5" s="98"/>
    </row>
    <row r="6" spans="1:9" ht="90" customHeight="1" x14ac:dyDescent="0.25">
      <c r="A6" s="4">
        <v>3</v>
      </c>
      <c r="B6" s="5" t="s">
        <v>8</v>
      </c>
      <c r="C6" s="60" t="s">
        <v>9</v>
      </c>
      <c r="D6" s="60"/>
      <c r="E6" s="60"/>
      <c r="F6" s="60"/>
      <c r="G6" s="60"/>
      <c r="H6" s="60"/>
      <c r="I6" s="98"/>
    </row>
    <row r="7" spans="1:9" ht="15.75" x14ac:dyDescent="0.25">
      <c r="A7" s="4">
        <v>4</v>
      </c>
      <c r="B7" s="5" t="s">
        <v>10</v>
      </c>
      <c r="C7" s="60" t="s">
        <v>11</v>
      </c>
      <c r="D7" s="60"/>
      <c r="E7" s="60"/>
      <c r="F7" s="60"/>
      <c r="G7" s="60"/>
      <c r="H7" s="60"/>
      <c r="I7" s="98"/>
    </row>
    <row r="8" spans="1:9" ht="34.5" customHeight="1" x14ac:dyDescent="0.25">
      <c r="A8" s="4">
        <v>5</v>
      </c>
      <c r="B8" s="5" t="s">
        <v>12</v>
      </c>
      <c r="C8" s="60" t="s">
        <v>13</v>
      </c>
      <c r="D8" s="60"/>
      <c r="E8" s="60"/>
      <c r="F8" s="60"/>
      <c r="G8" s="60"/>
      <c r="H8" s="60"/>
      <c r="I8" s="98"/>
    </row>
    <row r="9" spans="1:9" ht="31.5" x14ac:dyDescent="0.25">
      <c r="A9" s="4">
        <v>6</v>
      </c>
      <c r="B9" s="5" t="s">
        <v>14</v>
      </c>
      <c r="C9" s="60" t="s">
        <v>15</v>
      </c>
      <c r="D9" s="60"/>
      <c r="E9" s="60"/>
      <c r="F9" s="60"/>
      <c r="G9" s="60"/>
      <c r="H9" s="60"/>
      <c r="I9" s="98"/>
    </row>
    <row r="10" spans="1:9" ht="51.75" customHeight="1" x14ac:dyDescent="0.25">
      <c r="A10" s="4">
        <v>7</v>
      </c>
      <c r="B10" s="5" t="s">
        <v>16</v>
      </c>
      <c r="C10" s="60" t="s">
        <v>17</v>
      </c>
      <c r="D10" s="60"/>
      <c r="E10" s="60"/>
      <c r="F10" s="60"/>
      <c r="G10" s="60"/>
      <c r="H10" s="60"/>
      <c r="I10" s="99"/>
    </row>
    <row r="11" spans="1:9" ht="31.5" x14ac:dyDescent="0.25">
      <c r="A11" s="87">
        <v>8</v>
      </c>
      <c r="B11" s="88" t="s">
        <v>18</v>
      </c>
      <c r="C11" s="60" t="s">
        <v>19</v>
      </c>
      <c r="D11" s="60" t="s">
        <v>20</v>
      </c>
      <c r="E11" s="6" t="s">
        <v>21</v>
      </c>
      <c r="F11" s="6" t="s">
        <v>22</v>
      </c>
      <c r="G11" s="6" t="s">
        <v>22</v>
      </c>
      <c r="H11" s="6" t="s">
        <v>22</v>
      </c>
      <c r="I11" s="74" t="s">
        <v>23</v>
      </c>
    </row>
    <row r="12" spans="1:9" ht="29.25" customHeight="1" x14ac:dyDescent="0.25">
      <c r="A12" s="87"/>
      <c r="B12" s="88"/>
      <c r="C12" s="60"/>
      <c r="D12" s="60"/>
      <c r="E12" s="6" t="s">
        <v>24</v>
      </c>
      <c r="F12" s="6" t="s">
        <v>25</v>
      </c>
      <c r="G12" s="6" t="s">
        <v>26</v>
      </c>
      <c r="H12" s="6" t="s">
        <v>27</v>
      </c>
      <c r="I12" s="89"/>
    </row>
    <row r="13" spans="1:9" ht="15.75" x14ac:dyDescent="0.25">
      <c r="A13" s="7" t="s">
        <v>28</v>
      </c>
      <c r="B13" s="5" t="s">
        <v>29</v>
      </c>
      <c r="C13" s="6"/>
      <c r="D13" s="6"/>
      <c r="E13" s="6"/>
      <c r="F13" s="6"/>
      <c r="G13" s="6"/>
      <c r="H13" s="6"/>
      <c r="I13" s="89"/>
    </row>
    <row r="14" spans="1:9" ht="18" customHeight="1" x14ac:dyDescent="0.25">
      <c r="A14" s="7" t="s">
        <v>30</v>
      </c>
      <c r="B14" s="5" t="s">
        <v>31</v>
      </c>
      <c r="C14" s="6">
        <f>+D14+E14+F14+G14+H14</f>
        <v>3174.3</v>
      </c>
      <c r="D14" s="6">
        <v>492.7</v>
      </c>
      <c r="E14" s="6">
        <v>572.9</v>
      </c>
      <c r="F14" s="6">
        <v>702.9</v>
      </c>
      <c r="G14" s="6">
        <v>702.9</v>
      </c>
      <c r="H14" s="6">
        <v>702.9</v>
      </c>
      <c r="I14" s="89"/>
    </row>
    <row r="15" spans="1:9" ht="15.75" x14ac:dyDescent="0.25">
      <c r="A15" s="7" t="s">
        <v>32</v>
      </c>
      <c r="B15" s="5" t="s">
        <v>33</v>
      </c>
      <c r="C15" s="6"/>
      <c r="D15" s="6"/>
      <c r="E15" s="6"/>
      <c r="F15" s="6"/>
      <c r="G15" s="6"/>
      <c r="H15" s="6"/>
      <c r="I15" s="89"/>
    </row>
    <row r="16" spans="1:9" ht="15.75" x14ac:dyDescent="0.25">
      <c r="A16" s="7" t="s">
        <v>34</v>
      </c>
      <c r="B16" s="5" t="s">
        <v>35</v>
      </c>
      <c r="C16" s="6"/>
      <c r="D16" s="6"/>
      <c r="E16" s="6"/>
      <c r="F16" s="6"/>
      <c r="G16" s="6"/>
      <c r="H16" s="6"/>
      <c r="I16" s="89"/>
    </row>
    <row r="17" spans="1:9" ht="15.75" x14ac:dyDescent="0.25">
      <c r="A17" s="7" t="s">
        <v>36</v>
      </c>
      <c r="B17" s="5" t="s">
        <v>37</v>
      </c>
      <c r="C17" s="6"/>
      <c r="D17" s="6"/>
      <c r="E17" s="6"/>
      <c r="F17" s="6"/>
      <c r="G17" s="6"/>
      <c r="H17" s="6"/>
      <c r="I17" s="89"/>
    </row>
    <row r="18" spans="1:9" x14ac:dyDescent="0.25">
      <c r="A18" s="81" t="s">
        <v>38</v>
      </c>
      <c r="B18" s="82"/>
      <c r="C18" s="82"/>
      <c r="D18" s="82"/>
      <c r="E18" s="82"/>
      <c r="F18" s="82"/>
      <c r="G18" s="82"/>
      <c r="H18" s="82"/>
      <c r="I18" s="83"/>
    </row>
    <row r="19" spans="1:9" ht="96" customHeight="1" x14ac:dyDescent="0.25">
      <c r="A19" s="73" t="s">
        <v>39</v>
      </c>
      <c r="B19" s="63" t="s">
        <v>40</v>
      </c>
      <c r="C19" s="63" t="s">
        <v>41</v>
      </c>
      <c r="D19" s="84" t="s">
        <v>42</v>
      </c>
      <c r="E19" s="63" t="s">
        <v>43</v>
      </c>
      <c r="F19" s="63"/>
      <c r="G19" s="63" t="s">
        <v>44</v>
      </c>
      <c r="H19" s="63"/>
      <c r="I19" s="45" t="s">
        <v>45</v>
      </c>
    </row>
    <row r="20" spans="1:9" ht="31.5" x14ac:dyDescent="0.25">
      <c r="A20" s="73"/>
      <c r="B20" s="63"/>
      <c r="C20" s="63"/>
      <c r="D20" s="85"/>
      <c r="E20" s="8" t="s">
        <v>21</v>
      </c>
      <c r="F20" s="8" t="s">
        <v>22</v>
      </c>
      <c r="G20" s="8" t="s">
        <v>21</v>
      </c>
      <c r="H20" s="8" t="s">
        <v>22</v>
      </c>
      <c r="I20" s="45"/>
    </row>
    <row r="21" spans="1:9" ht="28.5" customHeight="1" x14ac:dyDescent="0.25">
      <c r="A21" s="73"/>
      <c r="B21" s="63"/>
      <c r="C21" s="63"/>
      <c r="D21" s="86"/>
      <c r="E21" s="8" t="s">
        <v>24</v>
      </c>
      <c r="F21" s="8" t="s">
        <v>25</v>
      </c>
      <c r="G21" s="8" t="s">
        <v>24</v>
      </c>
      <c r="H21" s="8" t="s">
        <v>25</v>
      </c>
      <c r="I21" s="45"/>
    </row>
    <row r="22" spans="1:9" ht="31.5" x14ac:dyDescent="0.25">
      <c r="A22" s="4">
        <v>1</v>
      </c>
      <c r="B22" s="5" t="s">
        <v>46</v>
      </c>
      <c r="C22" s="9" t="s">
        <v>47</v>
      </c>
      <c r="D22" s="6">
        <v>1</v>
      </c>
      <c r="E22" s="6">
        <v>13</v>
      </c>
      <c r="F22" s="6"/>
      <c r="G22" s="6">
        <v>432</v>
      </c>
      <c r="H22" s="10"/>
      <c r="I22" s="45"/>
    </row>
    <row r="23" spans="1:9" ht="31.5" x14ac:dyDescent="0.25">
      <c r="A23" s="4">
        <v>2</v>
      </c>
      <c r="B23" s="5" t="s">
        <v>48</v>
      </c>
      <c r="C23" s="9" t="s">
        <v>47</v>
      </c>
      <c r="D23" s="6">
        <v>1</v>
      </c>
      <c r="E23" s="6">
        <f>+'Перечень мероприятий'!H27+'Перечень мероприятий'!H42+'Перечень мероприятий'!H87</f>
        <v>3</v>
      </c>
      <c r="F23" s="6"/>
      <c r="G23" s="6">
        <f>+'Перечень мероприятий'!G27+'Перечень мероприятий'!G42+'Перечень мероприятий'!G87</f>
        <v>371</v>
      </c>
      <c r="H23" s="10"/>
      <c r="I23" s="45"/>
    </row>
    <row r="24" spans="1:9" ht="31.5" x14ac:dyDescent="0.25">
      <c r="A24" s="4">
        <v>3</v>
      </c>
      <c r="B24" s="5" t="s">
        <v>49</v>
      </c>
      <c r="C24" s="9" t="s">
        <v>50</v>
      </c>
      <c r="D24" s="6">
        <v>1</v>
      </c>
      <c r="E24" s="6">
        <f>+'Перечень мероприятий'!H7+'Перечень мероприятий'!H17+'Перечень мероприятий'!H52</f>
        <v>3</v>
      </c>
      <c r="F24" s="6"/>
      <c r="G24" s="6">
        <f>+'Перечень мероприятий'!G7+'Перечень мероприятий'!G17+'Перечень мероприятий'!G52</f>
        <v>92</v>
      </c>
      <c r="H24" s="10"/>
      <c r="I24" s="45"/>
    </row>
    <row r="25" spans="1:9" ht="31.5" x14ac:dyDescent="0.25">
      <c r="A25" s="4">
        <v>4</v>
      </c>
      <c r="B25" s="5" t="s">
        <v>51</v>
      </c>
      <c r="C25" s="9" t="s">
        <v>52</v>
      </c>
      <c r="D25" s="6">
        <v>2</v>
      </c>
      <c r="E25" s="6"/>
      <c r="F25" s="6"/>
      <c r="G25" s="6"/>
      <c r="H25" s="10"/>
      <c r="I25" s="45"/>
    </row>
    <row r="26" spans="1:9" ht="31.5" x14ac:dyDescent="0.25">
      <c r="A26" s="4">
        <v>5</v>
      </c>
      <c r="B26" s="5" t="s">
        <v>53</v>
      </c>
      <c r="C26" s="9" t="s">
        <v>52</v>
      </c>
      <c r="D26" s="6">
        <v>2</v>
      </c>
      <c r="E26" s="6"/>
      <c r="F26" s="6"/>
      <c r="G26" s="6"/>
      <c r="H26" s="10"/>
      <c r="I26" s="45"/>
    </row>
    <row r="27" spans="1:9" ht="31.5" x14ac:dyDescent="0.25">
      <c r="A27" s="4">
        <v>6</v>
      </c>
      <c r="B27" s="5" t="s">
        <v>54</v>
      </c>
      <c r="C27" s="9" t="s">
        <v>52</v>
      </c>
      <c r="D27" s="6">
        <v>1</v>
      </c>
      <c r="E27" s="6">
        <f>+'Перечень мероприятий'!H68+'Перечень мероприятий'!H83</f>
        <v>2</v>
      </c>
      <c r="F27" s="6"/>
      <c r="G27" s="6">
        <f>+'Перечень мероприятий'!G68+'Перечень мероприятий'!G83</f>
        <v>32</v>
      </c>
      <c r="H27" s="10"/>
      <c r="I27" s="45"/>
    </row>
    <row r="28" spans="1:9" ht="31.5" x14ac:dyDescent="0.25">
      <c r="A28" s="4" t="s">
        <v>55</v>
      </c>
      <c r="B28" s="5" t="s">
        <v>56</v>
      </c>
      <c r="C28" s="9" t="s">
        <v>52</v>
      </c>
      <c r="D28" s="6">
        <v>1</v>
      </c>
      <c r="E28" s="6"/>
      <c r="F28" s="6"/>
      <c r="G28" s="6"/>
      <c r="H28" s="10"/>
      <c r="I28" s="45"/>
    </row>
    <row r="29" spans="1:9" ht="31.5" x14ac:dyDescent="0.25">
      <c r="A29" s="4" t="s">
        <v>57</v>
      </c>
      <c r="B29" s="5" t="s">
        <v>58</v>
      </c>
      <c r="C29" s="9" t="s">
        <v>52</v>
      </c>
      <c r="D29" s="6">
        <v>1</v>
      </c>
      <c r="E29" s="6"/>
      <c r="F29" s="6"/>
      <c r="G29" s="6"/>
      <c r="H29" s="10"/>
      <c r="I29" s="45"/>
    </row>
    <row r="30" spans="1:9" ht="31.5" x14ac:dyDescent="0.25">
      <c r="A30" s="4">
        <v>7</v>
      </c>
      <c r="B30" s="5" t="s">
        <v>59</v>
      </c>
      <c r="C30" s="9" t="s">
        <v>60</v>
      </c>
      <c r="D30" s="6">
        <v>1</v>
      </c>
      <c r="E30" s="6"/>
      <c r="F30" s="6"/>
      <c r="G30" s="6"/>
      <c r="H30" s="10"/>
      <c r="I30" s="45"/>
    </row>
    <row r="31" spans="1:9" ht="31.5" x14ac:dyDescent="0.25">
      <c r="A31" s="4">
        <v>8</v>
      </c>
      <c r="B31" s="5" t="s">
        <v>61</v>
      </c>
      <c r="C31" s="9" t="s">
        <v>60</v>
      </c>
      <c r="D31" s="6">
        <v>1</v>
      </c>
      <c r="E31" s="6"/>
      <c r="F31" s="6"/>
      <c r="G31" s="6"/>
      <c r="H31" s="10"/>
      <c r="I31" s="45"/>
    </row>
    <row r="32" spans="1:9" ht="31.5" x14ac:dyDescent="0.25">
      <c r="A32" s="4">
        <v>9</v>
      </c>
      <c r="B32" s="5" t="s">
        <v>62</v>
      </c>
      <c r="C32" s="11" t="s">
        <v>63</v>
      </c>
      <c r="D32" s="6">
        <v>1</v>
      </c>
      <c r="E32" s="6"/>
      <c r="F32" s="6"/>
      <c r="G32" s="6"/>
      <c r="H32" s="10"/>
      <c r="I32" s="45"/>
    </row>
    <row r="33" spans="1:9" ht="47.25" x14ac:dyDescent="0.25">
      <c r="A33" s="4">
        <v>10</v>
      </c>
      <c r="B33" s="5" t="s">
        <v>64</v>
      </c>
      <c r="C33" s="9" t="s">
        <v>65</v>
      </c>
      <c r="D33" s="6">
        <v>2</v>
      </c>
      <c r="E33" s="6">
        <f>+'Перечень мероприятий'!H73</f>
        <v>1</v>
      </c>
      <c r="F33" s="6"/>
      <c r="G33" s="6">
        <f>+'Перечень мероприятий'!G73</f>
        <v>30</v>
      </c>
      <c r="H33" s="10"/>
      <c r="I33" s="45"/>
    </row>
    <row r="34" spans="1:9" ht="32.25" customHeight="1" x14ac:dyDescent="0.25">
      <c r="A34" s="70" t="s">
        <v>66</v>
      </c>
      <c r="B34" s="71"/>
      <c r="C34" s="71"/>
      <c r="D34" s="71"/>
      <c r="E34" s="71"/>
      <c r="F34" s="71"/>
      <c r="G34" s="71"/>
      <c r="H34" s="71"/>
      <c r="I34" s="72"/>
    </row>
    <row r="35" spans="1:9" ht="25.5" customHeight="1" x14ac:dyDescent="0.25">
      <c r="A35" s="73" t="s">
        <v>67</v>
      </c>
      <c r="B35" s="73"/>
      <c r="C35" s="73"/>
      <c r="D35" s="73"/>
      <c r="E35" s="73"/>
      <c r="F35" s="73"/>
      <c r="G35" s="73"/>
      <c r="H35" s="73"/>
      <c r="I35" s="74" t="s">
        <v>45</v>
      </c>
    </row>
    <row r="36" spans="1:9" ht="33.75" customHeight="1" x14ac:dyDescent="0.25">
      <c r="A36" s="49" t="s">
        <v>68</v>
      </c>
      <c r="B36" s="49"/>
      <c r="C36" s="49"/>
      <c r="D36" s="49"/>
      <c r="E36" s="49"/>
      <c r="F36" s="49"/>
      <c r="G36" s="49"/>
      <c r="H36" s="49"/>
      <c r="I36" s="74"/>
    </row>
    <row r="37" spans="1:9" ht="47.25" x14ac:dyDescent="0.25">
      <c r="A37" s="12" t="s">
        <v>39</v>
      </c>
      <c r="B37" s="73" t="s">
        <v>69</v>
      </c>
      <c r="C37" s="73"/>
      <c r="D37" s="73"/>
      <c r="E37" s="73"/>
      <c r="F37" s="8" t="s">
        <v>70</v>
      </c>
      <c r="G37" s="8" t="s">
        <v>71</v>
      </c>
      <c r="H37" s="8" t="s">
        <v>72</v>
      </c>
      <c r="I37" s="74"/>
    </row>
    <row r="38" spans="1:9" ht="19.5" customHeight="1" x14ac:dyDescent="0.25">
      <c r="A38" s="4">
        <v>1</v>
      </c>
      <c r="B38" s="75" t="s">
        <v>73</v>
      </c>
      <c r="C38" s="76"/>
      <c r="D38" s="76"/>
      <c r="E38" s="77"/>
      <c r="F38" s="13"/>
      <c r="G38" s="13"/>
      <c r="H38" s="13"/>
      <c r="I38" s="74"/>
    </row>
    <row r="39" spans="1:9" ht="65.25" customHeight="1" x14ac:dyDescent="0.25">
      <c r="A39" s="7" t="s">
        <v>74</v>
      </c>
      <c r="B39" s="75" t="s">
        <v>75</v>
      </c>
      <c r="C39" s="76"/>
      <c r="D39" s="76"/>
      <c r="E39" s="77"/>
      <c r="F39" s="13"/>
      <c r="G39" s="13"/>
      <c r="H39" s="13"/>
      <c r="I39" s="74"/>
    </row>
    <row r="40" spans="1:9" ht="37.5" customHeight="1" x14ac:dyDescent="0.25">
      <c r="A40" s="14">
        <v>2</v>
      </c>
      <c r="B40" s="78" t="s">
        <v>76</v>
      </c>
      <c r="C40" s="79"/>
      <c r="D40" s="79"/>
      <c r="E40" s="80"/>
      <c r="F40" s="15"/>
      <c r="G40" s="16"/>
      <c r="H40" s="16"/>
      <c r="I40" s="74"/>
    </row>
    <row r="41" spans="1:9" ht="64.5" customHeight="1" x14ac:dyDescent="0.25">
      <c r="A41" s="7" t="s">
        <v>77</v>
      </c>
      <c r="B41" s="60" t="s">
        <v>78</v>
      </c>
      <c r="C41" s="60"/>
      <c r="D41" s="60"/>
      <c r="E41" s="60"/>
      <c r="F41" s="13"/>
      <c r="G41" s="13"/>
      <c r="H41" s="13"/>
      <c r="I41" s="74"/>
    </row>
    <row r="42" spans="1:9" ht="177.75" customHeight="1" x14ac:dyDescent="0.25">
      <c r="A42" s="4">
        <v>3</v>
      </c>
      <c r="B42" s="60" t="s">
        <v>79</v>
      </c>
      <c r="C42" s="60"/>
      <c r="D42" s="60"/>
      <c r="E42" s="60"/>
      <c r="F42" s="17" t="s">
        <v>80</v>
      </c>
      <c r="G42" s="17" t="s">
        <v>80</v>
      </c>
      <c r="H42" s="17" t="s">
        <v>80</v>
      </c>
      <c r="I42" s="74"/>
    </row>
    <row r="43" spans="1:9" ht="177.75" customHeight="1" x14ac:dyDescent="0.25">
      <c r="A43" s="7" t="s">
        <v>81</v>
      </c>
      <c r="B43" s="60" t="s">
        <v>82</v>
      </c>
      <c r="C43" s="60"/>
      <c r="D43" s="60"/>
      <c r="E43" s="60"/>
      <c r="F43" s="17" t="s">
        <v>80</v>
      </c>
      <c r="G43" s="17" t="s">
        <v>80</v>
      </c>
      <c r="H43" s="17" t="s">
        <v>80</v>
      </c>
      <c r="I43" s="74"/>
    </row>
    <row r="44" spans="1:9" ht="15.75" x14ac:dyDescent="0.25">
      <c r="A44" s="66" t="s">
        <v>83</v>
      </c>
      <c r="B44" s="66"/>
      <c r="C44" s="66"/>
      <c r="D44" s="66"/>
      <c r="E44" s="66"/>
      <c r="F44" s="66"/>
      <c r="G44" s="66"/>
      <c r="H44" s="66"/>
      <c r="I44" s="67" t="s">
        <v>84</v>
      </c>
    </row>
    <row r="45" spans="1:9" ht="52.5" customHeight="1" x14ac:dyDescent="0.25">
      <c r="A45" s="68" t="s">
        <v>85</v>
      </c>
      <c r="B45" s="68"/>
      <c r="C45" s="68"/>
      <c r="D45" s="68"/>
      <c r="E45" s="68"/>
      <c r="F45" s="68"/>
      <c r="G45" s="68"/>
      <c r="H45" s="68"/>
      <c r="I45" s="67"/>
    </row>
    <row r="46" spans="1:9" ht="54" customHeight="1" x14ac:dyDescent="0.25">
      <c r="A46" s="68" t="s">
        <v>86</v>
      </c>
      <c r="B46" s="68"/>
      <c r="C46" s="68"/>
      <c r="D46" s="68"/>
      <c r="E46" s="68"/>
      <c r="F46" s="68"/>
      <c r="G46" s="68"/>
      <c r="H46" s="68"/>
      <c r="I46" s="67"/>
    </row>
    <row r="47" spans="1:9" ht="16.5" customHeight="1" x14ac:dyDescent="0.25">
      <c r="A47" s="64" t="s">
        <v>87</v>
      </c>
      <c r="B47" s="69"/>
      <c r="C47" s="69"/>
      <c r="D47" s="69"/>
      <c r="E47" s="69"/>
      <c r="F47" s="69"/>
      <c r="G47" s="69"/>
      <c r="H47" s="65"/>
      <c r="I47" s="18"/>
    </row>
    <row r="48" spans="1:9" ht="191.25" customHeight="1" x14ac:dyDescent="0.25">
      <c r="A48" s="8" t="s">
        <v>39</v>
      </c>
      <c r="B48" s="63" t="s">
        <v>88</v>
      </c>
      <c r="C48" s="63"/>
      <c r="D48" s="8" t="s">
        <v>89</v>
      </c>
      <c r="E48" s="63" t="s">
        <v>90</v>
      </c>
      <c r="F48" s="63"/>
      <c r="G48" s="64" t="s">
        <v>91</v>
      </c>
      <c r="H48" s="65"/>
      <c r="I48" s="19" t="s">
        <v>84</v>
      </c>
    </row>
    <row r="49" spans="1:9" ht="30" x14ac:dyDescent="0.25">
      <c r="A49" s="20">
        <v>1</v>
      </c>
      <c r="B49" s="60" t="s">
        <v>92</v>
      </c>
      <c r="C49" s="60"/>
      <c r="D49" s="6"/>
      <c r="E49" s="60"/>
      <c r="F49" s="60"/>
      <c r="G49" s="60"/>
      <c r="H49" s="60"/>
      <c r="I49" s="21" t="s">
        <v>5</v>
      </c>
    </row>
    <row r="50" spans="1:9" ht="15.75" x14ac:dyDescent="0.25">
      <c r="A50" s="6" t="s">
        <v>74</v>
      </c>
      <c r="B50" s="60" t="s">
        <v>93</v>
      </c>
      <c r="C50" s="60"/>
      <c r="D50" s="6"/>
      <c r="E50" s="60" t="s">
        <v>84</v>
      </c>
      <c r="F50" s="60"/>
      <c r="G50" s="60" t="s">
        <v>84</v>
      </c>
      <c r="H50" s="60"/>
      <c r="I50" s="22" t="s">
        <v>94</v>
      </c>
    </row>
    <row r="51" spans="1:9" ht="30" x14ac:dyDescent="0.25">
      <c r="A51" s="6">
        <v>2</v>
      </c>
      <c r="B51" s="60" t="s">
        <v>95</v>
      </c>
      <c r="C51" s="60"/>
      <c r="D51" s="6"/>
      <c r="E51" s="60"/>
      <c r="F51" s="60"/>
      <c r="G51" s="60"/>
      <c r="H51" s="60"/>
      <c r="I51" s="22" t="s">
        <v>5</v>
      </c>
    </row>
    <row r="52" spans="1:9" ht="15.75" x14ac:dyDescent="0.25">
      <c r="A52" s="6" t="s">
        <v>77</v>
      </c>
      <c r="B52" s="60" t="s">
        <v>96</v>
      </c>
      <c r="C52" s="60"/>
      <c r="D52" s="6"/>
      <c r="E52" s="60" t="s">
        <v>84</v>
      </c>
      <c r="F52" s="60"/>
      <c r="G52" s="60" t="s">
        <v>84</v>
      </c>
      <c r="H52" s="60"/>
      <c r="I52" s="22" t="s">
        <v>94</v>
      </c>
    </row>
    <row r="53" spans="1:9" ht="30" x14ac:dyDescent="0.25">
      <c r="A53" s="6">
        <v>3</v>
      </c>
      <c r="B53" s="60" t="s">
        <v>97</v>
      </c>
      <c r="C53" s="60"/>
      <c r="D53" s="6"/>
      <c r="E53" s="60"/>
      <c r="F53" s="60"/>
      <c r="G53" s="60"/>
      <c r="H53" s="60"/>
      <c r="I53" s="22" t="s">
        <v>5</v>
      </c>
    </row>
    <row r="54" spans="1:9" ht="15.75" x14ac:dyDescent="0.25">
      <c r="A54" s="6" t="s">
        <v>81</v>
      </c>
      <c r="B54" s="60" t="s">
        <v>98</v>
      </c>
      <c r="C54" s="60"/>
      <c r="D54" s="6"/>
      <c r="E54" s="60" t="s">
        <v>84</v>
      </c>
      <c r="F54" s="60"/>
      <c r="G54" s="60" t="s">
        <v>84</v>
      </c>
      <c r="H54" s="60"/>
      <c r="I54" s="22" t="s">
        <v>94</v>
      </c>
    </row>
    <row r="55" spans="1:9" ht="30" x14ac:dyDescent="0.25">
      <c r="A55" s="6">
        <v>4</v>
      </c>
      <c r="B55" s="60" t="s">
        <v>99</v>
      </c>
      <c r="C55" s="60"/>
      <c r="D55" s="6"/>
      <c r="E55" s="60"/>
      <c r="F55" s="60"/>
      <c r="G55" s="60"/>
      <c r="H55" s="60"/>
      <c r="I55" s="22" t="s">
        <v>5</v>
      </c>
    </row>
    <row r="56" spans="1:9" ht="15.75" x14ac:dyDescent="0.25">
      <c r="A56" s="6" t="s">
        <v>100</v>
      </c>
      <c r="B56" s="60" t="s">
        <v>101</v>
      </c>
      <c r="C56" s="60"/>
      <c r="D56" s="6"/>
      <c r="E56" s="60" t="s">
        <v>84</v>
      </c>
      <c r="F56" s="60"/>
      <c r="G56" s="60" t="s">
        <v>84</v>
      </c>
      <c r="H56" s="60"/>
      <c r="I56" s="22" t="s">
        <v>94</v>
      </c>
    </row>
    <row r="57" spans="1:9" ht="30" x14ac:dyDescent="0.25">
      <c r="A57" s="6">
        <v>5</v>
      </c>
      <c r="B57" s="60" t="s">
        <v>102</v>
      </c>
      <c r="C57" s="60"/>
      <c r="D57" s="6"/>
      <c r="E57" s="60"/>
      <c r="F57" s="60"/>
      <c r="G57" s="60"/>
      <c r="H57" s="60"/>
      <c r="I57" s="22" t="s">
        <v>5</v>
      </c>
    </row>
    <row r="58" spans="1:9" ht="15.75" x14ac:dyDescent="0.25">
      <c r="A58" s="6" t="s">
        <v>103</v>
      </c>
      <c r="B58" s="60" t="s">
        <v>104</v>
      </c>
      <c r="C58" s="60"/>
      <c r="D58" s="6"/>
      <c r="E58" s="60" t="s">
        <v>84</v>
      </c>
      <c r="F58" s="60"/>
      <c r="G58" s="60" t="s">
        <v>84</v>
      </c>
      <c r="H58" s="60"/>
      <c r="I58" s="22" t="s">
        <v>94</v>
      </c>
    </row>
    <row r="59" spans="1:9" ht="15.75" x14ac:dyDescent="0.25">
      <c r="A59" s="6">
        <v>6</v>
      </c>
      <c r="B59" s="60" t="s">
        <v>105</v>
      </c>
      <c r="C59" s="60"/>
      <c r="D59" s="6"/>
      <c r="E59" s="60"/>
      <c r="F59" s="60"/>
      <c r="G59" s="60"/>
      <c r="H59" s="60"/>
      <c r="I59" s="61" t="s">
        <v>5</v>
      </c>
    </row>
    <row r="60" spans="1:9" ht="15.75" x14ac:dyDescent="0.25">
      <c r="A60" s="23" t="s">
        <v>55</v>
      </c>
      <c r="B60" s="60" t="s">
        <v>106</v>
      </c>
      <c r="C60" s="60"/>
      <c r="D60" s="6"/>
      <c r="E60" s="60" t="s">
        <v>84</v>
      </c>
      <c r="F60" s="60"/>
      <c r="G60" s="60" t="s">
        <v>84</v>
      </c>
      <c r="H60" s="60"/>
      <c r="I60" s="62"/>
    </row>
    <row r="61" spans="1:9" ht="15.75" x14ac:dyDescent="0.25">
      <c r="A61" s="23" t="s">
        <v>107</v>
      </c>
      <c r="B61" s="60" t="s">
        <v>108</v>
      </c>
      <c r="C61" s="60"/>
      <c r="D61" s="6"/>
      <c r="E61" s="60"/>
      <c r="F61" s="60"/>
      <c r="G61" s="60"/>
      <c r="H61" s="60"/>
      <c r="I61" s="22" t="s">
        <v>94</v>
      </c>
    </row>
    <row r="62" spans="1:9" ht="30" x14ac:dyDescent="0.25">
      <c r="A62" s="23" t="s">
        <v>57</v>
      </c>
      <c r="B62" s="60" t="s">
        <v>109</v>
      </c>
      <c r="C62" s="60"/>
      <c r="D62" s="6"/>
      <c r="E62" s="60" t="s">
        <v>84</v>
      </c>
      <c r="F62" s="60"/>
      <c r="G62" s="60" t="s">
        <v>84</v>
      </c>
      <c r="H62" s="60"/>
      <c r="I62" s="22" t="s">
        <v>5</v>
      </c>
    </row>
    <row r="63" spans="1:9" ht="15.75" x14ac:dyDescent="0.25">
      <c r="A63" s="23" t="s">
        <v>110</v>
      </c>
      <c r="B63" s="60" t="s">
        <v>108</v>
      </c>
      <c r="C63" s="60"/>
      <c r="D63" s="6"/>
      <c r="E63" s="60"/>
      <c r="F63" s="60"/>
      <c r="G63" s="60"/>
      <c r="H63" s="60"/>
      <c r="I63" s="22" t="s">
        <v>94</v>
      </c>
    </row>
    <row r="64" spans="1:9" ht="30" x14ac:dyDescent="0.25">
      <c r="A64" s="23" t="s">
        <v>111</v>
      </c>
      <c r="B64" s="60" t="s">
        <v>112</v>
      </c>
      <c r="C64" s="60"/>
      <c r="D64" s="6"/>
      <c r="E64" s="60" t="s">
        <v>84</v>
      </c>
      <c r="F64" s="60"/>
      <c r="G64" s="60" t="s">
        <v>84</v>
      </c>
      <c r="H64" s="60"/>
      <c r="I64" s="22" t="s">
        <v>5</v>
      </c>
    </row>
    <row r="65" spans="1:9" ht="15.75" x14ac:dyDescent="0.25">
      <c r="A65" s="23" t="s">
        <v>113</v>
      </c>
      <c r="B65" s="60" t="s">
        <v>108</v>
      </c>
      <c r="C65" s="60"/>
      <c r="D65" s="6"/>
      <c r="E65" s="60"/>
      <c r="F65" s="60"/>
      <c r="G65" s="60"/>
      <c r="H65" s="60"/>
      <c r="I65" s="22" t="s">
        <v>94</v>
      </c>
    </row>
    <row r="66" spans="1:9" ht="30" x14ac:dyDescent="0.25">
      <c r="A66" s="23" t="s">
        <v>114</v>
      </c>
      <c r="B66" s="60" t="s">
        <v>115</v>
      </c>
      <c r="C66" s="60"/>
      <c r="D66" s="6"/>
      <c r="E66" s="60" t="s">
        <v>84</v>
      </c>
      <c r="F66" s="60"/>
      <c r="G66" s="60" t="s">
        <v>84</v>
      </c>
      <c r="H66" s="60"/>
      <c r="I66" s="22" t="s">
        <v>5</v>
      </c>
    </row>
    <row r="67" spans="1:9" ht="15.75" x14ac:dyDescent="0.25">
      <c r="A67" s="23" t="s">
        <v>116</v>
      </c>
      <c r="B67" s="60" t="s">
        <v>108</v>
      </c>
      <c r="C67" s="60"/>
      <c r="D67" s="6"/>
      <c r="E67" s="60"/>
      <c r="F67" s="60"/>
      <c r="G67" s="60"/>
      <c r="H67" s="60"/>
      <c r="I67" s="22" t="s">
        <v>94</v>
      </c>
    </row>
    <row r="68" spans="1:9" ht="30" x14ac:dyDescent="0.25">
      <c r="A68" s="23" t="s">
        <v>117</v>
      </c>
      <c r="B68" s="60" t="s">
        <v>118</v>
      </c>
      <c r="C68" s="60"/>
      <c r="D68" s="6"/>
      <c r="E68" s="60" t="s">
        <v>84</v>
      </c>
      <c r="F68" s="60"/>
      <c r="G68" s="60" t="s">
        <v>84</v>
      </c>
      <c r="H68" s="60"/>
      <c r="I68" s="22" t="s">
        <v>5</v>
      </c>
    </row>
    <row r="69" spans="1:9" ht="15.75" x14ac:dyDescent="0.25">
      <c r="A69" s="23" t="s">
        <v>119</v>
      </c>
      <c r="B69" s="60" t="s">
        <v>108</v>
      </c>
      <c r="C69" s="60"/>
      <c r="D69" s="6"/>
      <c r="E69" s="60"/>
      <c r="F69" s="60"/>
      <c r="G69" s="60"/>
      <c r="H69" s="60"/>
      <c r="I69" s="22" t="s">
        <v>94</v>
      </c>
    </row>
    <row r="70" spans="1:9" ht="30" x14ac:dyDescent="0.25">
      <c r="A70" s="23" t="s">
        <v>120</v>
      </c>
      <c r="B70" s="60" t="s">
        <v>121</v>
      </c>
      <c r="C70" s="60"/>
      <c r="D70" s="6"/>
      <c r="E70" s="60" t="s">
        <v>84</v>
      </c>
      <c r="F70" s="60"/>
      <c r="G70" s="60" t="s">
        <v>84</v>
      </c>
      <c r="H70" s="60"/>
      <c r="I70" s="22" t="s">
        <v>5</v>
      </c>
    </row>
    <row r="71" spans="1:9" ht="15.75" x14ac:dyDescent="0.25">
      <c r="A71" s="23" t="s">
        <v>122</v>
      </c>
      <c r="B71" s="60" t="s">
        <v>108</v>
      </c>
      <c r="C71" s="60"/>
      <c r="D71" s="6"/>
      <c r="E71" s="60"/>
      <c r="F71" s="60"/>
      <c r="G71" s="60"/>
      <c r="H71" s="60"/>
      <c r="I71" s="22" t="s">
        <v>94</v>
      </c>
    </row>
    <row r="72" spans="1:9" ht="30" x14ac:dyDescent="0.25">
      <c r="A72" s="23" t="s">
        <v>123</v>
      </c>
      <c r="B72" s="60" t="s">
        <v>124</v>
      </c>
      <c r="C72" s="60"/>
      <c r="D72" s="6"/>
      <c r="E72" s="60" t="s">
        <v>84</v>
      </c>
      <c r="F72" s="60"/>
      <c r="G72" s="60" t="s">
        <v>84</v>
      </c>
      <c r="H72" s="60"/>
      <c r="I72" s="22" t="s">
        <v>5</v>
      </c>
    </row>
    <row r="73" spans="1:9" ht="15.75" x14ac:dyDescent="0.25">
      <c r="A73" s="23" t="s">
        <v>125</v>
      </c>
      <c r="B73" s="60" t="s">
        <v>108</v>
      </c>
      <c r="C73" s="60"/>
      <c r="D73" s="24"/>
      <c r="E73" s="60"/>
      <c r="F73" s="60"/>
      <c r="G73" s="60"/>
      <c r="H73" s="60"/>
      <c r="I73" s="22" t="s">
        <v>94</v>
      </c>
    </row>
    <row r="74" spans="1:9" ht="121.5" customHeight="1" x14ac:dyDescent="0.25">
      <c r="A74" s="136" t="s">
        <v>126</v>
      </c>
      <c r="B74" s="137"/>
      <c r="C74" s="137"/>
      <c r="D74" s="137"/>
      <c r="E74" s="137"/>
      <c r="F74" s="137"/>
      <c r="G74" s="137"/>
      <c r="H74" s="137"/>
      <c r="I74" s="25" t="s">
        <v>84</v>
      </c>
    </row>
    <row r="75" spans="1:9" ht="15.75" customHeight="1" x14ac:dyDescent="0.25">
      <c r="A75" s="46" t="s">
        <v>127</v>
      </c>
      <c r="B75" s="46"/>
      <c r="C75" s="46"/>
      <c r="D75" s="46"/>
      <c r="E75" s="46"/>
      <c r="F75" s="46"/>
      <c r="G75" s="46"/>
      <c r="H75" s="46"/>
      <c r="I75" s="26" t="s">
        <v>84</v>
      </c>
    </row>
    <row r="76" spans="1:9" ht="73.5" customHeight="1" x14ac:dyDescent="0.25">
      <c r="A76" s="56" t="s">
        <v>84</v>
      </c>
      <c r="B76" s="57"/>
      <c r="C76" s="57"/>
      <c r="D76" s="58"/>
      <c r="E76" s="49" t="s">
        <v>128</v>
      </c>
      <c r="F76" s="49"/>
      <c r="G76" s="49" t="s">
        <v>129</v>
      </c>
      <c r="H76" s="50"/>
      <c r="I76" s="59" t="s">
        <v>5</v>
      </c>
    </row>
    <row r="77" spans="1:9" ht="15.75" x14ac:dyDescent="0.25">
      <c r="A77" s="53" t="s">
        <v>130</v>
      </c>
      <c r="B77" s="54"/>
      <c r="C77" s="54"/>
      <c r="D77" s="55"/>
      <c r="E77" s="49"/>
      <c r="F77" s="49"/>
      <c r="G77" s="49"/>
      <c r="H77" s="50"/>
      <c r="I77" s="59"/>
    </row>
    <row r="78" spans="1:9" ht="15.75" x14ac:dyDescent="0.25">
      <c r="A78" s="53" t="s">
        <v>131</v>
      </c>
      <c r="B78" s="54"/>
      <c r="C78" s="54"/>
      <c r="D78" s="55"/>
      <c r="E78" s="49"/>
      <c r="F78" s="49"/>
      <c r="G78" s="49"/>
      <c r="H78" s="50"/>
      <c r="I78" s="59"/>
    </row>
    <row r="79" spans="1:9" ht="15.75" x14ac:dyDescent="0.25">
      <c r="A79" s="53" t="s">
        <v>132</v>
      </c>
      <c r="B79" s="54"/>
      <c r="C79" s="54"/>
      <c r="D79" s="55"/>
      <c r="E79" s="49"/>
      <c r="F79" s="49"/>
      <c r="G79" s="49"/>
      <c r="H79" s="50"/>
      <c r="I79" s="59"/>
    </row>
    <row r="80" spans="1:9" ht="15.75" x14ac:dyDescent="0.25">
      <c r="A80" s="53" t="s">
        <v>133</v>
      </c>
      <c r="B80" s="54"/>
      <c r="C80" s="54"/>
      <c r="D80" s="55"/>
      <c r="E80" s="49"/>
      <c r="F80" s="49"/>
      <c r="G80" s="49"/>
      <c r="H80" s="50"/>
      <c r="I80" s="59"/>
    </row>
    <row r="81" spans="1:9" ht="15.75" x14ac:dyDescent="0.25">
      <c r="A81" s="53" t="s">
        <v>134</v>
      </c>
      <c r="B81" s="54"/>
      <c r="C81" s="54"/>
      <c r="D81" s="55"/>
      <c r="E81" s="49"/>
      <c r="F81" s="49"/>
      <c r="G81" s="49"/>
      <c r="H81" s="50"/>
      <c r="I81" s="59"/>
    </row>
    <row r="82" spans="1:9" ht="15.75" x14ac:dyDescent="0.25">
      <c r="A82" s="53" t="s">
        <v>135</v>
      </c>
      <c r="B82" s="54"/>
      <c r="C82" s="54"/>
      <c r="D82" s="55"/>
      <c r="E82" s="49"/>
      <c r="F82" s="49"/>
      <c r="G82" s="49"/>
      <c r="H82" s="50"/>
      <c r="I82" s="59"/>
    </row>
    <row r="83" spans="1:9" ht="15.75" x14ac:dyDescent="0.25">
      <c r="A83" s="53" t="s">
        <v>136</v>
      </c>
      <c r="B83" s="54"/>
      <c r="C83" s="54"/>
      <c r="D83" s="55"/>
      <c r="E83" s="49"/>
      <c r="F83" s="49"/>
      <c r="G83" s="49"/>
      <c r="H83" s="50"/>
      <c r="I83" s="59"/>
    </row>
    <row r="84" spans="1:9" ht="15.75" x14ac:dyDescent="0.25">
      <c r="A84" s="53" t="s">
        <v>137</v>
      </c>
      <c r="B84" s="54"/>
      <c r="C84" s="54"/>
      <c r="D84" s="55"/>
      <c r="E84" s="49"/>
      <c r="F84" s="49"/>
      <c r="G84" s="49"/>
      <c r="H84" s="50"/>
      <c r="I84" s="59"/>
    </row>
    <row r="85" spans="1:9" ht="28.5" customHeight="1" x14ac:dyDescent="0.25">
      <c r="A85" s="53" t="s">
        <v>138</v>
      </c>
      <c r="B85" s="54"/>
      <c r="C85" s="54"/>
      <c r="D85" s="55"/>
      <c r="E85" s="49"/>
      <c r="F85" s="49"/>
      <c r="G85" s="49"/>
      <c r="H85" s="50"/>
      <c r="I85" s="59"/>
    </row>
    <row r="86" spans="1:9" ht="29.25" customHeight="1" x14ac:dyDescent="0.25">
      <c r="A86" s="53" t="s">
        <v>139</v>
      </c>
      <c r="B86" s="54"/>
      <c r="C86" s="54"/>
      <c r="D86" s="55"/>
      <c r="E86" s="49"/>
      <c r="F86" s="49"/>
      <c r="G86" s="49"/>
      <c r="H86" s="50"/>
      <c r="I86" s="59"/>
    </row>
    <row r="87" spans="1:9" ht="36" customHeight="1" x14ac:dyDescent="0.25">
      <c r="A87" s="53" t="s">
        <v>140</v>
      </c>
      <c r="B87" s="54"/>
      <c r="C87" s="54"/>
      <c r="D87" s="55"/>
      <c r="E87" s="49"/>
      <c r="F87" s="49"/>
      <c r="G87" s="49"/>
      <c r="H87" s="50"/>
      <c r="I87" s="59"/>
    </row>
    <row r="88" spans="1:9" ht="15.75" x14ac:dyDescent="0.25">
      <c r="A88" s="53" t="s">
        <v>141</v>
      </c>
      <c r="B88" s="54"/>
      <c r="C88" s="54"/>
      <c r="D88" s="55"/>
      <c r="E88" s="49"/>
      <c r="F88" s="49"/>
      <c r="G88" s="49"/>
      <c r="H88" s="50"/>
      <c r="I88" s="59"/>
    </row>
    <row r="89" spans="1:9" ht="15.75" x14ac:dyDescent="0.25">
      <c r="A89" s="53" t="s">
        <v>142</v>
      </c>
      <c r="B89" s="54"/>
      <c r="C89" s="54"/>
      <c r="D89" s="55"/>
      <c r="E89" s="49"/>
      <c r="F89" s="49"/>
      <c r="G89" s="49"/>
      <c r="H89" s="50"/>
      <c r="I89" s="59"/>
    </row>
    <row r="90" spans="1:9" ht="15.75" x14ac:dyDescent="0.25">
      <c r="A90" s="53" t="s">
        <v>143</v>
      </c>
      <c r="B90" s="54"/>
      <c r="C90" s="54"/>
      <c r="D90" s="55"/>
      <c r="E90" s="49"/>
      <c r="F90" s="49"/>
      <c r="G90" s="49"/>
      <c r="H90" s="50"/>
      <c r="I90" s="59"/>
    </row>
    <row r="91" spans="1:9" ht="15.75" x14ac:dyDescent="0.25">
      <c r="A91" s="53" t="s">
        <v>144</v>
      </c>
      <c r="B91" s="54"/>
      <c r="C91" s="54"/>
      <c r="D91" s="55"/>
      <c r="E91" s="49"/>
      <c r="F91" s="49"/>
      <c r="G91" s="49"/>
      <c r="H91" s="50"/>
      <c r="I91" s="59"/>
    </row>
    <row r="92" spans="1:9" ht="36.75" customHeight="1" x14ac:dyDescent="0.25">
      <c r="A92" s="53" t="s">
        <v>145</v>
      </c>
      <c r="B92" s="54"/>
      <c r="C92" s="54"/>
      <c r="D92" s="55"/>
      <c r="E92" s="49"/>
      <c r="F92" s="49"/>
      <c r="G92" s="49"/>
      <c r="H92" s="50"/>
      <c r="I92" s="59"/>
    </row>
    <row r="93" spans="1:9" ht="15.75" x14ac:dyDescent="0.25">
      <c r="A93" s="53" t="s">
        <v>146</v>
      </c>
      <c r="B93" s="54"/>
      <c r="C93" s="54"/>
      <c r="D93" s="55"/>
      <c r="E93" s="49"/>
      <c r="F93" s="49"/>
      <c r="G93" s="49"/>
      <c r="H93" s="50"/>
      <c r="I93" s="59"/>
    </row>
    <row r="94" spans="1:9" ht="15.75" x14ac:dyDescent="0.25">
      <c r="A94" s="53" t="s">
        <v>147</v>
      </c>
      <c r="B94" s="54"/>
      <c r="C94" s="54"/>
      <c r="D94" s="55"/>
      <c r="E94" s="49"/>
      <c r="F94" s="49"/>
      <c r="G94" s="49"/>
      <c r="H94" s="50"/>
      <c r="I94" s="59"/>
    </row>
    <row r="95" spans="1:9" ht="15.75" x14ac:dyDescent="0.25">
      <c r="A95" s="48" t="s">
        <v>148</v>
      </c>
      <c r="B95" s="48"/>
      <c r="C95" s="48"/>
      <c r="D95" s="48"/>
      <c r="E95" s="49"/>
      <c r="F95" s="49"/>
      <c r="G95" s="49"/>
      <c r="H95" s="50"/>
      <c r="I95" s="59"/>
    </row>
    <row r="96" spans="1:9" ht="18.75" customHeight="1" x14ac:dyDescent="0.25">
      <c r="A96" s="51" t="s">
        <v>149</v>
      </c>
      <c r="B96" s="52"/>
      <c r="C96" s="52"/>
      <c r="D96" s="52"/>
      <c r="E96" s="52"/>
      <c r="F96" s="52"/>
      <c r="G96" s="52"/>
      <c r="H96" s="52"/>
      <c r="I96" s="26" t="s">
        <v>84</v>
      </c>
    </row>
    <row r="97" spans="1:9" ht="57" customHeight="1" x14ac:dyDescent="0.25">
      <c r="A97" s="46" t="s">
        <v>150</v>
      </c>
      <c r="B97" s="46"/>
      <c r="C97" s="46" t="s">
        <v>151</v>
      </c>
      <c r="D97" s="46"/>
      <c r="E97" s="46" t="s">
        <v>152</v>
      </c>
      <c r="F97" s="46"/>
      <c r="G97" s="46" t="s">
        <v>153</v>
      </c>
      <c r="H97" s="47"/>
      <c r="I97" s="45" t="s">
        <v>94</v>
      </c>
    </row>
    <row r="98" spans="1:9" x14ac:dyDescent="0.25">
      <c r="A98" s="46"/>
      <c r="B98" s="46"/>
      <c r="C98" s="46"/>
      <c r="D98" s="46"/>
      <c r="E98" s="46"/>
      <c r="F98" s="46"/>
      <c r="G98" s="46"/>
      <c r="H98" s="47"/>
      <c r="I98" s="45"/>
    </row>
    <row r="99" spans="1:9" x14ac:dyDescent="0.25">
      <c r="A99" s="46"/>
      <c r="B99" s="46"/>
      <c r="C99" s="46"/>
      <c r="D99" s="46"/>
      <c r="E99" s="46"/>
      <c r="F99" s="46"/>
      <c r="G99" s="46"/>
      <c r="H99" s="47"/>
      <c r="I99" s="45"/>
    </row>
    <row r="100" spans="1:9" ht="51" customHeight="1" x14ac:dyDescent="0.25">
      <c r="A100" s="44" t="s">
        <v>154</v>
      </c>
      <c r="B100" s="44"/>
      <c r="C100" s="44"/>
      <c r="D100" s="44"/>
      <c r="E100" s="44"/>
      <c r="F100" s="44"/>
      <c r="G100" s="44"/>
      <c r="H100" s="44"/>
      <c r="I100" s="26" t="s">
        <v>84</v>
      </c>
    </row>
    <row r="101" spans="1:9" x14ac:dyDescent="0.25">
      <c r="A101" s="27"/>
      <c r="B101" s="27"/>
      <c r="C101" s="43"/>
      <c r="D101" s="43"/>
      <c r="E101" s="43"/>
      <c r="F101" s="43"/>
      <c r="G101" s="43"/>
      <c r="H101" s="43"/>
    </row>
    <row r="102" spans="1:9" x14ac:dyDescent="0.25">
      <c r="A102" s="27"/>
      <c r="B102" s="27"/>
      <c r="C102" s="43"/>
      <c r="D102" s="43"/>
      <c r="E102" s="43"/>
      <c r="F102" s="43"/>
      <c r="G102" s="43"/>
      <c r="H102" s="43"/>
    </row>
    <row r="103" spans="1:9" x14ac:dyDescent="0.25">
      <c r="A103" s="27"/>
      <c r="B103" s="27"/>
      <c r="C103" s="43"/>
      <c r="D103" s="43"/>
      <c r="E103" s="43"/>
      <c r="F103" s="43"/>
      <c r="G103" s="43"/>
      <c r="H103" s="43"/>
    </row>
    <row r="104" spans="1:9" x14ac:dyDescent="0.25">
      <c r="A104" s="27"/>
      <c r="B104" s="27"/>
      <c r="C104" s="43"/>
      <c r="D104" s="43"/>
      <c r="E104" s="43"/>
      <c r="F104" s="43"/>
      <c r="G104" s="43"/>
      <c r="H104" s="43"/>
    </row>
    <row r="105" spans="1:9" x14ac:dyDescent="0.25">
      <c r="A105" s="27"/>
      <c r="B105" s="27"/>
      <c r="C105" s="43"/>
      <c r="D105" s="43"/>
      <c r="E105" s="43"/>
      <c r="F105" s="43"/>
      <c r="G105" s="43"/>
      <c r="H105" s="43"/>
    </row>
    <row r="106" spans="1:9" x14ac:dyDescent="0.25">
      <c r="A106" s="27"/>
      <c r="B106" s="27"/>
      <c r="C106" s="43"/>
      <c r="D106" s="43"/>
      <c r="E106" s="43"/>
      <c r="F106" s="43"/>
      <c r="G106" s="43"/>
      <c r="H106" s="43"/>
    </row>
    <row r="107" spans="1:9" x14ac:dyDescent="0.25">
      <c r="A107" s="27"/>
      <c r="B107" s="27"/>
      <c r="C107" s="43"/>
      <c r="D107" s="43"/>
      <c r="E107" s="43"/>
      <c r="F107" s="43"/>
      <c r="G107" s="43"/>
      <c r="H107" s="43"/>
    </row>
    <row r="108" spans="1:9" x14ac:dyDescent="0.25">
      <c r="A108" s="27"/>
      <c r="B108" s="27"/>
      <c r="C108" s="43"/>
      <c r="D108" s="43"/>
      <c r="E108" s="43"/>
      <c r="F108" s="43"/>
      <c r="G108" s="43"/>
      <c r="H108" s="43"/>
    </row>
    <row r="109" spans="1:9" x14ac:dyDescent="0.25">
      <c r="A109" s="27"/>
      <c r="B109" s="27"/>
      <c r="C109" s="43"/>
      <c r="D109" s="43"/>
      <c r="E109" s="43"/>
      <c r="F109" s="43"/>
      <c r="G109" s="43"/>
      <c r="H109" s="43"/>
    </row>
    <row r="110" spans="1:9" x14ac:dyDescent="0.25">
      <c r="A110" s="27"/>
      <c r="B110" s="27"/>
      <c r="C110" s="43"/>
      <c r="D110" s="43"/>
      <c r="E110" s="43"/>
      <c r="F110" s="43"/>
      <c r="G110" s="43"/>
      <c r="H110" s="43"/>
    </row>
    <row r="111" spans="1:9" x14ac:dyDescent="0.25">
      <c r="A111" s="27"/>
      <c r="B111" s="27"/>
      <c r="C111" s="43"/>
      <c r="D111" s="43"/>
      <c r="E111" s="43"/>
      <c r="F111" s="43"/>
      <c r="G111" s="43"/>
      <c r="H111" s="43"/>
    </row>
    <row r="112" spans="1:9" x14ac:dyDescent="0.25">
      <c r="A112" s="27"/>
      <c r="B112" s="27"/>
      <c r="C112" s="43"/>
      <c r="D112" s="43"/>
      <c r="E112" s="43"/>
      <c r="F112" s="43"/>
      <c r="G112" s="43"/>
      <c r="H112" s="43"/>
    </row>
    <row r="113" spans="1:8" x14ac:dyDescent="0.25">
      <c r="A113" s="27"/>
      <c r="B113" s="27"/>
      <c r="C113" s="43"/>
      <c r="D113" s="43"/>
      <c r="E113" s="43"/>
      <c r="F113" s="43"/>
      <c r="G113" s="43"/>
      <c r="H113" s="43"/>
    </row>
    <row r="114" spans="1:8" x14ac:dyDescent="0.25">
      <c r="A114" s="27"/>
      <c r="B114" s="27"/>
      <c r="C114" s="43"/>
      <c r="D114" s="43"/>
      <c r="E114" s="43"/>
      <c r="F114" s="43"/>
      <c r="G114" s="43"/>
      <c r="H114" s="43"/>
    </row>
    <row r="115" spans="1:8" x14ac:dyDescent="0.25">
      <c r="A115" s="27"/>
      <c r="B115" s="27"/>
      <c r="C115" s="43"/>
      <c r="D115" s="43"/>
      <c r="E115" s="43"/>
      <c r="F115" s="43"/>
      <c r="G115" s="43"/>
      <c r="H115" s="43"/>
    </row>
    <row r="116" spans="1:8" x14ac:dyDescent="0.25">
      <c r="A116" s="27"/>
      <c r="B116" s="27"/>
      <c r="C116" s="43"/>
      <c r="D116" s="43"/>
      <c r="E116" s="43"/>
      <c r="F116" s="43"/>
      <c r="G116" s="43"/>
      <c r="H116" s="43"/>
    </row>
    <row r="117" spans="1:8" x14ac:dyDescent="0.25">
      <c r="A117" s="27"/>
      <c r="B117" s="27"/>
      <c r="C117" s="43"/>
      <c r="D117" s="43"/>
      <c r="E117" s="43"/>
      <c r="F117" s="43"/>
      <c r="G117" s="43"/>
      <c r="H117" s="43"/>
    </row>
    <row r="118" spans="1:8" x14ac:dyDescent="0.25">
      <c r="A118" s="27"/>
      <c r="B118" s="27"/>
      <c r="C118" s="43"/>
      <c r="D118" s="43"/>
      <c r="E118" s="43"/>
      <c r="F118" s="43"/>
      <c r="G118" s="43"/>
      <c r="H118" s="43"/>
    </row>
    <row r="119" spans="1:8" x14ac:dyDescent="0.25">
      <c r="A119" s="27"/>
      <c r="B119" s="27"/>
      <c r="C119" s="43"/>
      <c r="D119" s="43"/>
      <c r="E119" s="43"/>
      <c r="F119" s="43"/>
      <c r="G119" s="43"/>
      <c r="H119" s="43"/>
    </row>
    <row r="120" spans="1:8" x14ac:dyDescent="0.25">
      <c r="A120" s="27"/>
      <c r="B120" s="27"/>
      <c r="C120" s="43"/>
      <c r="D120" s="43"/>
      <c r="E120" s="43"/>
      <c r="F120" s="43"/>
      <c r="G120" s="43"/>
      <c r="H120" s="43"/>
    </row>
    <row r="121" spans="1:8" x14ac:dyDescent="0.25">
      <c r="A121" s="27"/>
      <c r="B121" s="27"/>
      <c r="C121" s="43"/>
      <c r="D121" s="43"/>
      <c r="E121" s="43"/>
      <c r="F121" s="43"/>
      <c r="G121" s="43"/>
      <c r="H121" s="43"/>
    </row>
    <row r="122" spans="1:8" x14ac:dyDescent="0.25">
      <c r="A122" s="27"/>
      <c r="B122" s="27"/>
      <c r="C122" s="43"/>
      <c r="D122" s="43"/>
      <c r="E122" s="43"/>
      <c r="F122" s="43"/>
      <c r="G122" s="43"/>
      <c r="H122" s="43"/>
    </row>
    <row r="123" spans="1:8" x14ac:dyDescent="0.25">
      <c r="A123" s="27"/>
      <c r="B123" s="27"/>
      <c r="C123" s="43"/>
      <c r="D123" s="43"/>
      <c r="E123" s="43"/>
      <c r="F123" s="43"/>
      <c r="G123" s="43"/>
      <c r="H123" s="43"/>
    </row>
    <row r="124" spans="1:8" x14ac:dyDescent="0.25">
      <c r="A124" s="27"/>
      <c r="B124" s="27"/>
      <c r="C124" s="43"/>
      <c r="D124" s="43"/>
      <c r="E124" s="43"/>
      <c r="F124" s="43"/>
      <c r="G124" s="43"/>
      <c r="H124" s="43"/>
    </row>
    <row r="125" spans="1:8" x14ac:dyDescent="0.25">
      <c r="A125" s="42"/>
      <c r="B125" s="42"/>
      <c r="C125" s="43"/>
      <c r="D125" s="43"/>
      <c r="E125" s="43"/>
      <c r="F125" s="43"/>
      <c r="G125" s="43"/>
      <c r="H125" s="43"/>
    </row>
    <row r="126" spans="1:8" x14ac:dyDescent="0.25">
      <c r="A126" s="42"/>
      <c r="B126" s="42"/>
      <c r="C126" s="43"/>
      <c r="D126" s="43"/>
      <c r="E126" s="43"/>
      <c r="F126" s="43"/>
      <c r="G126" s="43"/>
      <c r="H126" s="43"/>
    </row>
    <row r="127" spans="1:8" x14ac:dyDescent="0.25">
      <c r="A127" s="42"/>
      <c r="B127" s="42"/>
      <c r="C127" s="43"/>
      <c r="D127" s="43"/>
      <c r="E127" s="43"/>
      <c r="F127" s="43"/>
      <c r="G127" s="43"/>
      <c r="H127" s="43"/>
    </row>
    <row r="128" spans="1:8" x14ac:dyDescent="0.25">
      <c r="A128" s="42"/>
      <c r="B128" s="42"/>
      <c r="C128" s="43"/>
      <c r="D128" s="43"/>
      <c r="E128" s="43"/>
      <c r="F128" s="43"/>
      <c r="G128" s="43"/>
      <c r="H128" s="43"/>
    </row>
    <row r="129" spans="1:8" x14ac:dyDescent="0.25">
      <c r="A129" s="42"/>
      <c r="B129" s="42"/>
      <c r="C129" s="43"/>
      <c r="D129" s="43"/>
      <c r="E129" s="43"/>
      <c r="F129" s="43"/>
      <c r="G129" s="43"/>
      <c r="H129" s="43"/>
    </row>
    <row r="130" spans="1:8" x14ac:dyDescent="0.25">
      <c r="A130" s="42"/>
      <c r="B130" s="42"/>
      <c r="C130" s="43"/>
      <c r="D130" s="43"/>
      <c r="E130" s="43"/>
      <c r="F130" s="43"/>
      <c r="G130" s="43"/>
      <c r="H130" s="43"/>
    </row>
    <row r="131" spans="1:8" x14ac:dyDescent="0.25">
      <c r="A131" s="42"/>
      <c r="B131" s="42"/>
      <c r="C131" s="43"/>
      <c r="D131" s="43"/>
      <c r="E131" s="43"/>
      <c r="F131" s="43"/>
      <c r="G131" s="43"/>
      <c r="H131" s="43"/>
    </row>
    <row r="132" spans="1:8" x14ac:dyDescent="0.25">
      <c r="A132" s="42"/>
      <c r="B132" s="42"/>
      <c r="C132" s="43"/>
      <c r="D132" s="43"/>
      <c r="E132" s="43"/>
      <c r="F132" s="43"/>
      <c r="G132" s="43"/>
      <c r="H132" s="43"/>
    </row>
    <row r="133" spans="1:8" x14ac:dyDescent="0.25">
      <c r="A133" s="42"/>
      <c r="B133" s="42"/>
      <c r="C133" s="43"/>
      <c r="D133" s="43"/>
      <c r="E133" s="43"/>
      <c r="F133" s="43"/>
      <c r="G133" s="43"/>
      <c r="H133" s="43"/>
    </row>
    <row r="134" spans="1:8" x14ac:dyDescent="0.25">
      <c r="A134" s="42"/>
      <c r="B134" s="42"/>
      <c r="C134" s="43"/>
      <c r="D134" s="43"/>
      <c r="E134" s="43"/>
      <c r="F134" s="43"/>
      <c r="G134" s="43"/>
      <c r="H134" s="43"/>
    </row>
    <row r="135" spans="1:8" x14ac:dyDescent="0.25">
      <c r="A135" s="42"/>
      <c r="B135" s="42"/>
      <c r="C135" s="43"/>
      <c r="D135" s="43"/>
      <c r="E135" s="43"/>
      <c r="F135" s="43"/>
      <c r="G135" s="43"/>
      <c r="H135" s="43"/>
    </row>
  </sheetData>
  <mergeCells count="278">
    <mergeCell ref="A1:H1"/>
    <mergeCell ref="A2:I2"/>
    <mergeCell ref="A3:I3"/>
    <mergeCell ref="C4:H4"/>
    <mergeCell ref="I4:I10"/>
    <mergeCell ref="C5:H5"/>
    <mergeCell ref="C6:H6"/>
    <mergeCell ref="C7:H7"/>
    <mergeCell ref="C8:H8"/>
    <mergeCell ref="C9:H9"/>
    <mergeCell ref="A18:I18"/>
    <mergeCell ref="A19:A21"/>
    <mergeCell ref="B19:B21"/>
    <mergeCell ref="C19:C21"/>
    <mergeCell ref="D19:D21"/>
    <mergeCell ref="E19:F19"/>
    <mergeCell ref="G19:H19"/>
    <mergeCell ref="I19:I33"/>
    <mergeCell ref="C10:H10"/>
    <mergeCell ref="A11:A12"/>
    <mergeCell ref="B11:B12"/>
    <mergeCell ref="C11:C12"/>
    <mergeCell ref="D11:D12"/>
    <mergeCell ref="I11:I17"/>
    <mergeCell ref="B43:E43"/>
    <mergeCell ref="A44:H44"/>
    <mergeCell ref="I44:I46"/>
    <mergeCell ref="A45:H45"/>
    <mergeCell ref="A46:H46"/>
    <mergeCell ref="A47:H47"/>
    <mergeCell ref="A34:I34"/>
    <mergeCell ref="A35:H35"/>
    <mergeCell ref="I35:I43"/>
    <mergeCell ref="A36:H36"/>
    <mergeCell ref="B37:E37"/>
    <mergeCell ref="B38:E38"/>
    <mergeCell ref="B39:E39"/>
    <mergeCell ref="B40:E40"/>
    <mergeCell ref="B41:E41"/>
    <mergeCell ref="B42:E42"/>
    <mergeCell ref="B50:C50"/>
    <mergeCell ref="E50:F50"/>
    <mergeCell ref="G50:H50"/>
    <mergeCell ref="B51:C51"/>
    <mergeCell ref="E51:F51"/>
    <mergeCell ref="G51:H51"/>
    <mergeCell ref="B48:C48"/>
    <mergeCell ref="E48:F48"/>
    <mergeCell ref="G48:H48"/>
    <mergeCell ref="B49:C49"/>
    <mergeCell ref="E49:F49"/>
    <mergeCell ref="G49:H49"/>
    <mergeCell ref="B54:C54"/>
    <mergeCell ref="E54:F54"/>
    <mergeCell ref="G54:H54"/>
    <mergeCell ref="B55:C55"/>
    <mergeCell ref="E55:F55"/>
    <mergeCell ref="G55:H55"/>
    <mergeCell ref="B52:C52"/>
    <mergeCell ref="E52:F52"/>
    <mergeCell ref="G52:H52"/>
    <mergeCell ref="B53:C53"/>
    <mergeCell ref="E53:F53"/>
    <mergeCell ref="G53:H53"/>
    <mergeCell ref="B58:C58"/>
    <mergeCell ref="E58:F58"/>
    <mergeCell ref="G58:H58"/>
    <mergeCell ref="B59:C59"/>
    <mergeCell ref="E59:F59"/>
    <mergeCell ref="G59:H59"/>
    <mergeCell ref="B56:C56"/>
    <mergeCell ref="E56:F56"/>
    <mergeCell ref="G56:H56"/>
    <mergeCell ref="B57:C57"/>
    <mergeCell ref="E57:F57"/>
    <mergeCell ref="G57:H57"/>
    <mergeCell ref="B62:C62"/>
    <mergeCell ref="E62:F62"/>
    <mergeCell ref="G62:H62"/>
    <mergeCell ref="B63:C63"/>
    <mergeCell ref="E63:F63"/>
    <mergeCell ref="G63:H63"/>
    <mergeCell ref="I59:I60"/>
    <mergeCell ref="B60:C60"/>
    <mergeCell ref="E60:F60"/>
    <mergeCell ref="G60:H60"/>
    <mergeCell ref="B61:C61"/>
    <mergeCell ref="E61:F61"/>
    <mergeCell ref="G61:H61"/>
    <mergeCell ref="B66:C66"/>
    <mergeCell ref="E66:F66"/>
    <mergeCell ref="G66:H66"/>
    <mergeCell ref="B67:C67"/>
    <mergeCell ref="E67:F67"/>
    <mergeCell ref="G67:H67"/>
    <mergeCell ref="B64:C64"/>
    <mergeCell ref="E64:F64"/>
    <mergeCell ref="G64:H64"/>
    <mergeCell ref="B65:C65"/>
    <mergeCell ref="E65:F65"/>
    <mergeCell ref="G65:H65"/>
    <mergeCell ref="B70:C70"/>
    <mergeCell ref="E70:F70"/>
    <mergeCell ref="G70:H70"/>
    <mergeCell ref="B71:C71"/>
    <mergeCell ref="E71:F71"/>
    <mergeCell ref="G71:H71"/>
    <mergeCell ref="B68:C68"/>
    <mergeCell ref="E68:F68"/>
    <mergeCell ref="G68:H68"/>
    <mergeCell ref="B69:C69"/>
    <mergeCell ref="E69:F69"/>
    <mergeCell ref="G69:H69"/>
    <mergeCell ref="I76:I95"/>
    <mergeCell ref="A77:D77"/>
    <mergeCell ref="E77:F77"/>
    <mergeCell ref="G77:H77"/>
    <mergeCell ref="A78:D78"/>
    <mergeCell ref="B72:C72"/>
    <mergeCell ref="E72:F72"/>
    <mergeCell ref="G72:H72"/>
    <mergeCell ref="B73:C73"/>
    <mergeCell ref="E73:F73"/>
    <mergeCell ref="G73:H73"/>
    <mergeCell ref="E78:F78"/>
    <mergeCell ref="G78:H78"/>
    <mergeCell ref="A79:D79"/>
    <mergeCell ref="E79:F79"/>
    <mergeCell ref="G79:H79"/>
    <mergeCell ref="A80:D80"/>
    <mergeCell ref="E80:F80"/>
    <mergeCell ref="G80:H80"/>
    <mergeCell ref="A74:H74"/>
    <mergeCell ref="A75:H75"/>
    <mergeCell ref="A76:D76"/>
    <mergeCell ref="E76:F76"/>
    <mergeCell ref="G76:H76"/>
    <mergeCell ref="A83:D83"/>
    <mergeCell ref="E83:F83"/>
    <mergeCell ref="G83:H83"/>
    <mergeCell ref="A84:D84"/>
    <mergeCell ref="E84:F84"/>
    <mergeCell ref="G84:H84"/>
    <mergeCell ref="A81:D81"/>
    <mergeCell ref="E81:F81"/>
    <mergeCell ref="G81:H81"/>
    <mergeCell ref="A82:D82"/>
    <mergeCell ref="E82:F82"/>
    <mergeCell ref="G82:H82"/>
    <mergeCell ref="A87:D87"/>
    <mergeCell ref="E87:F87"/>
    <mergeCell ref="G87:H87"/>
    <mergeCell ref="A88:D88"/>
    <mergeCell ref="E88:F88"/>
    <mergeCell ref="G88:H88"/>
    <mergeCell ref="A85:D85"/>
    <mergeCell ref="E85:F85"/>
    <mergeCell ref="G85:H85"/>
    <mergeCell ref="A86:D86"/>
    <mergeCell ref="E86:F86"/>
    <mergeCell ref="G86:H86"/>
    <mergeCell ref="A91:D91"/>
    <mergeCell ref="E91:F91"/>
    <mergeCell ref="G91:H91"/>
    <mergeCell ref="A92:D92"/>
    <mergeCell ref="E92:F92"/>
    <mergeCell ref="G92:H92"/>
    <mergeCell ref="A89:D89"/>
    <mergeCell ref="E89:F89"/>
    <mergeCell ref="G89:H89"/>
    <mergeCell ref="A90:D90"/>
    <mergeCell ref="E90:F90"/>
    <mergeCell ref="G90:H90"/>
    <mergeCell ref="A95:D95"/>
    <mergeCell ref="E95:F95"/>
    <mergeCell ref="G95:H95"/>
    <mergeCell ref="A96:H96"/>
    <mergeCell ref="A97:B97"/>
    <mergeCell ref="C97:D97"/>
    <mergeCell ref="E97:F97"/>
    <mergeCell ref="G97:H97"/>
    <mergeCell ref="A93:D93"/>
    <mergeCell ref="E93:F93"/>
    <mergeCell ref="G93:H93"/>
    <mergeCell ref="A94:D94"/>
    <mergeCell ref="E94:F94"/>
    <mergeCell ref="G94:H94"/>
    <mergeCell ref="I97:I99"/>
    <mergeCell ref="A98:B98"/>
    <mergeCell ref="C98:D98"/>
    <mergeCell ref="E98:F98"/>
    <mergeCell ref="G98:H98"/>
    <mergeCell ref="A99:B99"/>
    <mergeCell ref="C99:D99"/>
    <mergeCell ref="E99:F99"/>
    <mergeCell ref="G99:H99"/>
    <mergeCell ref="C104:E104"/>
    <mergeCell ref="F104:H104"/>
    <mergeCell ref="C105:E105"/>
    <mergeCell ref="F105:H105"/>
    <mergeCell ref="C106:E106"/>
    <mergeCell ref="F106:H106"/>
    <mergeCell ref="A100:H100"/>
    <mergeCell ref="C101:E101"/>
    <mergeCell ref="F101:H101"/>
    <mergeCell ref="C102:E102"/>
    <mergeCell ref="F102:H102"/>
    <mergeCell ref="C103:E103"/>
    <mergeCell ref="F103:H103"/>
    <mergeCell ref="C110:E110"/>
    <mergeCell ref="F110:H110"/>
    <mergeCell ref="C111:E111"/>
    <mergeCell ref="F111:H111"/>
    <mergeCell ref="C112:E112"/>
    <mergeCell ref="F112:H112"/>
    <mergeCell ref="C107:E107"/>
    <mergeCell ref="F107:H107"/>
    <mergeCell ref="C108:E108"/>
    <mergeCell ref="F108:H108"/>
    <mergeCell ref="C109:E109"/>
    <mergeCell ref="F109:H109"/>
    <mergeCell ref="C116:E116"/>
    <mergeCell ref="F116:H116"/>
    <mergeCell ref="C117:E117"/>
    <mergeCell ref="F117:H117"/>
    <mergeCell ref="C118:E118"/>
    <mergeCell ref="F118:H118"/>
    <mergeCell ref="C113:E113"/>
    <mergeCell ref="F113:H113"/>
    <mergeCell ref="C114:E114"/>
    <mergeCell ref="F114:H114"/>
    <mergeCell ref="C115:E115"/>
    <mergeCell ref="F115:H115"/>
    <mergeCell ref="C122:E122"/>
    <mergeCell ref="F122:H122"/>
    <mergeCell ref="C123:E123"/>
    <mergeCell ref="F123:H123"/>
    <mergeCell ref="C124:E124"/>
    <mergeCell ref="F124:H124"/>
    <mergeCell ref="C119:E119"/>
    <mergeCell ref="F119:H119"/>
    <mergeCell ref="C120:E120"/>
    <mergeCell ref="F120:H120"/>
    <mergeCell ref="C121:E121"/>
    <mergeCell ref="F121:H121"/>
    <mergeCell ref="A127:B127"/>
    <mergeCell ref="C127:E127"/>
    <mergeCell ref="F127:H127"/>
    <mergeCell ref="A128:B128"/>
    <mergeCell ref="C128:E128"/>
    <mergeCell ref="F128:H128"/>
    <mergeCell ref="A125:B125"/>
    <mergeCell ref="C125:E125"/>
    <mergeCell ref="F125:H125"/>
    <mergeCell ref="A126:B126"/>
    <mergeCell ref="C126:E126"/>
    <mergeCell ref="F126:H126"/>
    <mergeCell ref="A131:B131"/>
    <mergeCell ref="C131:E131"/>
    <mergeCell ref="F131:H131"/>
    <mergeCell ref="A132:B132"/>
    <mergeCell ref="C132:E132"/>
    <mergeCell ref="F132:H132"/>
    <mergeCell ref="A129:B129"/>
    <mergeCell ref="C129:E129"/>
    <mergeCell ref="F129:H129"/>
    <mergeCell ref="A130:B130"/>
    <mergeCell ref="C130:E130"/>
    <mergeCell ref="F130:H130"/>
    <mergeCell ref="A135:B135"/>
    <mergeCell ref="C135:E135"/>
    <mergeCell ref="F135:H135"/>
    <mergeCell ref="A133:B133"/>
    <mergeCell ref="C133:E133"/>
    <mergeCell ref="F133:H133"/>
    <mergeCell ref="A134:B134"/>
    <mergeCell ref="C134:E134"/>
    <mergeCell ref="F134:H134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zoomScale="85" zoomScaleNormal="85" workbookViewId="0">
      <pane xSplit="5" ySplit="4" topLeftCell="F108" activePane="bottomRight" state="frozen"/>
      <selection activeCell="A2" sqref="A2:I2"/>
      <selection pane="topRight" activeCell="A2" sqref="A2:I2"/>
      <selection pane="bottomLeft" activeCell="A2" sqref="A2:I2"/>
      <selection pane="bottomRight" activeCell="A5" sqref="A5:L129"/>
    </sheetView>
  </sheetViews>
  <sheetFormatPr defaultRowHeight="15.75" x14ac:dyDescent="0.25"/>
  <cols>
    <col min="1" max="1" width="9.140625" style="38"/>
    <col min="2" max="2" width="31.140625" style="29" customWidth="1"/>
    <col min="3" max="3" width="23.5703125" style="29" customWidth="1"/>
    <col min="4" max="4" width="15.5703125" style="38" customWidth="1"/>
    <col min="5" max="5" width="8.5703125" style="29" customWidth="1"/>
    <col min="6" max="6" width="27" style="29" customWidth="1"/>
    <col min="7" max="7" width="11.7109375" style="29" customWidth="1"/>
    <col min="8" max="8" width="18.7109375" style="29" customWidth="1"/>
    <col min="9" max="9" width="23.5703125" style="29" customWidth="1"/>
    <col min="10" max="10" width="43" style="40" customWidth="1"/>
    <col min="11" max="11" width="13.5703125" style="41" customWidth="1"/>
    <col min="12" max="12" width="18.85546875" style="38" customWidth="1"/>
    <col min="13" max="16384" width="9.140625" style="29"/>
  </cols>
  <sheetData>
    <row r="1" spans="1:12" ht="15.75" customHeight="1" x14ac:dyDescent="0.25">
      <c r="A1" s="103" t="s">
        <v>155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38.25" customHeight="1" x14ac:dyDescent="0.25">
      <c r="A2" s="116" t="s">
        <v>156</v>
      </c>
      <c r="B2" s="116"/>
      <c r="C2" s="116"/>
      <c r="D2" s="116"/>
      <c r="E2" s="116"/>
      <c r="F2" s="116"/>
      <c r="G2" s="116"/>
      <c r="H2" s="116"/>
      <c r="I2" s="116"/>
      <c r="J2" s="117" t="s">
        <v>157</v>
      </c>
      <c r="K2" s="117"/>
      <c r="L2" s="117"/>
    </row>
    <row r="3" spans="1:12" ht="15" customHeight="1" x14ac:dyDescent="0.25">
      <c r="A3" s="114" t="s">
        <v>158</v>
      </c>
      <c r="B3" s="118" t="s">
        <v>159</v>
      </c>
      <c r="C3" s="114" t="s">
        <v>160</v>
      </c>
      <c r="D3" s="100" t="s">
        <v>161</v>
      </c>
      <c r="E3" s="101"/>
      <c r="F3" s="101"/>
      <c r="G3" s="30"/>
      <c r="H3" s="120" t="s">
        <v>162</v>
      </c>
      <c r="I3" s="114" t="s">
        <v>163</v>
      </c>
      <c r="J3" s="120" t="s">
        <v>164</v>
      </c>
      <c r="K3" s="112" t="s">
        <v>165</v>
      </c>
      <c r="L3" s="114" t="s">
        <v>166</v>
      </c>
    </row>
    <row r="4" spans="1:12" ht="46.5" customHeight="1" x14ac:dyDescent="0.25">
      <c r="A4" s="115"/>
      <c r="B4" s="119"/>
      <c r="C4" s="115"/>
      <c r="D4" s="116" t="s">
        <v>167</v>
      </c>
      <c r="E4" s="116"/>
      <c r="F4" s="100" t="s">
        <v>168</v>
      </c>
      <c r="G4" s="102"/>
      <c r="H4" s="121"/>
      <c r="I4" s="115"/>
      <c r="J4" s="121"/>
      <c r="K4" s="113"/>
      <c r="L4" s="115"/>
    </row>
    <row r="5" spans="1:12" ht="51.75" customHeight="1" x14ac:dyDescent="0.25">
      <c r="A5" s="122">
        <v>1</v>
      </c>
      <c r="B5" s="122" t="s">
        <v>169</v>
      </c>
      <c r="C5" s="122" t="s">
        <v>170</v>
      </c>
      <c r="D5" s="122">
        <v>15</v>
      </c>
      <c r="E5" s="122">
        <v>15</v>
      </c>
      <c r="F5" s="123" t="s">
        <v>171</v>
      </c>
      <c r="G5" s="123">
        <v>0</v>
      </c>
      <c r="H5" s="123">
        <f>IF(G5&gt;0,1,0)</f>
        <v>0</v>
      </c>
      <c r="I5" s="122" t="s">
        <v>172</v>
      </c>
      <c r="J5" s="124" t="s">
        <v>173</v>
      </c>
      <c r="K5" s="125" t="s">
        <v>174</v>
      </c>
      <c r="L5" s="126">
        <v>1</v>
      </c>
    </row>
    <row r="6" spans="1:12" ht="19.5" customHeight="1" x14ac:dyDescent="0.25">
      <c r="A6" s="127"/>
      <c r="B6" s="127"/>
      <c r="C6" s="127"/>
      <c r="D6" s="127"/>
      <c r="E6" s="127"/>
      <c r="F6" s="123" t="s">
        <v>175</v>
      </c>
      <c r="G6" s="123">
        <v>2</v>
      </c>
      <c r="H6" s="123">
        <f t="shared" ref="H6:H69" si="0">IF(G6&gt;0,1,0)</f>
        <v>1</v>
      </c>
      <c r="I6" s="127"/>
      <c r="J6" s="128" t="s">
        <v>84</v>
      </c>
      <c r="K6" s="129" t="s">
        <v>84</v>
      </c>
      <c r="L6" s="128">
        <v>0</v>
      </c>
    </row>
    <row r="7" spans="1:12" ht="19.5" customHeight="1" x14ac:dyDescent="0.25">
      <c r="A7" s="127"/>
      <c r="B7" s="127"/>
      <c r="C7" s="127"/>
      <c r="D7" s="127"/>
      <c r="E7" s="127"/>
      <c r="F7" s="123" t="s">
        <v>176</v>
      </c>
      <c r="G7" s="123">
        <v>3</v>
      </c>
      <c r="H7" s="123">
        <f t="shared" si="0"/>
        <v>1</v>
      </c>
      <c r="I7" s="127"/>
      <c r="J7" s="128" t="s">
        <v>84</v>
      </c>
      <c r="K7" s="129" t="s">
        <v>84</v>
      </c>
      <c r="L7" s="128">
        <v>0</v>
      </c>
    </row>
    <row r="8" spans="1:12" ht="19.5" customHeight="1" x14ac:dyDescent="0.25">
      <c r="A8" s="127"/>
      <c r="B8" s="127"/>
      <c r="C8" s="127"/>
      <c r="D8" s="127"/>
      <c r="E8" s="127"/>
      <c r="F8" s="123" t="s">
        <v>177</v>
      </c>
      <c r="G8" s="123">
        <v>10</v>
      </c>
      <c r="H8" s="123">
        <f t="shared" si="0"/>
        <v>1</v>
      </c>
      <c r="I8" s="127"/>
      <c r="J8" s="128" t="s">
        <v>84</v>
      </c>
      <c r="K8" s="129" t="s">
        <v>84</v>
      </c>
      <c r="L8" s="128">
        <v>0</v>
      </c>
    </row>
    <row r="9" spans="1:12" ht="19.5" customHeight="1" x14ac:dyDescent="0.25">
      <c r="A9" s="130"/>
      <c r="B9" s="130"/>
      <c r="C9" s="130"/>
      <c r="D9" s="130"/>
      <c r="E9" s="130"/>
      <c r="F9" s="123" t="s">
        <v>59</v>
      </c>
      <c r="G9" s="123">
        <v>0</v>
      </c>
      <c r="H9" s="123">
        <f t="shared" si="0"/>
        <v>0</v>
      </c>
      <c r="I9" s="130"/>
      <c r="J9" s="128" t="s">
        <v>84</v>
      </c>
      <c r="K9" s="129" t="s">
        <v>84</v>
      </c>
      <c r="L9" s="128">
        <v>0</v>
      </c>
    </row>
    <row r="10" spans="1:12" ht="53.25" customHeight="1" x14ac:dyDescent="0.25">
      <c r="A10" s="122">
        <v>2</v>
      </c>
      <c r="B10" s="122" t="s">
        <v>178</v>
      </c>
      <c r="C10" s="122" t="s">
        <v>179</v>
      </c>
      <c r="D10" s="122">
        <v>15</v>
      </c>
      <c r="E10" s="122">
        <v>15</v>
      </c>
      <c r="F10" s="123" t="s">
        <v>171</v>
      </c>
      <c r="G10" s="123">
        <v>0</v>
      </c>
      <c r="H10" s="123">
        <f t="shared" si="0"/>
        <v>0</v>
      </c>
      <c r="I10" s="122" t="s">
        <v>180</v>
      </c>
      <c r="J10" s="124" t="s">
        <v>173</v>
      </c>
      <c r="K10" s="125" t="s">
        <v>181</v>
      </c>
      <c r="L10" s="126">
        <v>1</v>
      </c>
    </row>
    <row r="11" spans="1:12" ht="71.25" customHeight="1" x14ac:dyDescent="0.25">
      <c r="A11" s="127"/>
      <c r="B11" s="127"/>
      <c r="C11" s="127"/>
      <c r="D11" s="127"/>
      <c r="E11" s="127"/>
      <c r="F11" s="123" t="s">
        <v>175</v>
      </c>
      <c r="G11" s="123">
        <v>15</v>
      </c>
      <c r="H11" s="123">
        <f t="shared" si="0"/>
        <v>1</v>
      </c>
      <c r="I11" s="127"/>
      <c r="J11" s="124" t="s">
        <v>182</v>
      </c>
      <c r="K11" s="125" t="s">
        <v>183</v>
      </c>
      <c r="L11" s="126">
        <v>1</v>
      </c>
    </row>
    <row r="12" spans="1:12" ht="19.5" customHeight="1" x14ac:dyDescent="0.25">
      <c r="A12" s="127"/>
      <c r="B12" s="127"/>
      <c r="C12" s="127"/>
      <c r="D12" s="127"/>
      <c r="E12" s="127"/>
      <c r="F12" s="123" t="s">
        <v>176</v>
      </c>
      <c r="G12" s="123">
        <v>0</v>
      </c>
      <c r="H12" s="123">
        <f t="shared" si="0"/>
        <v>0</v>
      </c>
      <c r="I12" s="127"/>
      <c r="J12" s="128" t="s">
        <v>84</v>
      </c>
      <c r="K12" s="129" t="s">
        <v>84</v>
      </c>
      <c r="L12" s="128">
        <v>0</v>
      </c>
    </row>
    <row r="13" spans="1:12" ht="19.5" customHeight="1" x14ac:dyDescent="0.25">
      <c r="A13" s="127"/>
      <c r="B13" s="127"/>
      <c r="C13" s="127"/>
      <c r="D13" s="127"/>
      <c r="E13" s="127"/>
      <c r="F13" s="123" t="s">
        <v>177</v>
      </c>
      <c r="G13" s="123">
        <v>0</v>
      </c>
      <c r="H13" s="123">
        <f t="shared" si="0"/>
        <v>0</v>
      </c>
      <c r="I13" s="127"/>
      <c r="J13" s="128" t="s">
        <v>84</v>
      </c>
      <c r="K13" s="129" t="s">
        <v>84</v>
      </c>
      <c r="L13" s="128">
        <v>0</v>
      </c>
    </row>
    <row r="14" spans="1:12" ht="19.5" customHeight="1" x14ac:dyDescent="0.25">
      <c r="A14" s="130"/>
      <c r="B14" s="130"/>
      <c r="C14" s="130"/>
      <c r="D14" s="130"/>
      <c r="E14" s="130"/>
      <c r="F14" s="123" t="s">
        <v>59</v>
      </c>
      <c r="G14" s="123">
        <v>0</v>
      </c>
      <c r="H14" s="123">
        <f t="shared" si="0"/>
        <v>0</v>
      </c>
      <c r="I14" s="130"/>
      <c r="J14" s="128" t="s">
        <v>84</v>
      </c>
      <c r="K14" s="129" t="s">
        <v>84</v>
      </c>
      <c r="L14" s="128">
        <v>0</v>
      </c>
    </row>
    <row r="15" spans="1:12" ht="43.5" customHeight="1" x14ac:dyDescent="0.25">
      <c r="A15" s="122">
        <v>3</v>
      </c>
      <c r="B15" s="122" t="s">
        <v>184</v>
      </c>
      <c r="C15" s="122" t="s">
        <v>185</v>
      </c>
      <c r="D15" s="122" t="s">
        <v>186</v>
      </c>
      <c r="E15" s="122">
        <v>30</v>
      </c>
      <c r="F15" s="123" t="s">
        <v>171</v>
      </c>
      <c r="G15" s="123">
        <v>0</v>
      </c>
      <c r="H15" s="123">
        <f t="shared" si="0"/>
        <v>0</v>
      </c>
      <c r="I15" s="122" t="s">
        <v>187</v>
      </c>
      <c r="J15" s="124" t="s">
        <v>173</v>
      </c>
      <c r="K15" s="131" t="s">
        <v>188</v>
      </c>
      <c r="L15" s="126">
        <v>1</v>
      </c>
    </row>
    <row r="16" spans="1:12" ht="43.5" customHeight="1" x14ac:dyDescent="0.25">
      <c r="A16" s="127"/>
      <c r="B16" s="127"/>
      <c r="C16" s="127"/>
      <c r="D16" s="127"/>
      <c r="E16" s="127"/>
      <c r="F16" s="123" t="s">
        <v>175</v>
      </c>
      <c r="G16" s="123">
        <v>0</v>
      </c>
      <c r="H16" s="123">
        <f t="shared" si="0"/>
        <v>0</v>
      </c>
      <c r="I16" s="127"/>
      <c r="J16" s="124" t="s">
        <v>189</v>
      </c>
      <c r="K16" s="131" t="s">
        <v>190</v>
      </c>
      <c r="L16" s="126">
        <v>1</v>
      </c>
    </row>
    <row r="17" spans="1:12" ht="43.5" customHeight="1" x14ac:dyDescent="0.25">
      <c r="A17" s="127"/>
      <c r="B17" s="127"/>
      <c r="C17" s="127"/>
      <c r="D17" s="127"/>
      <c r="E17" s="127"/>
      <c r="F17" s="123" t="s">
        <v>176</v>
      </c>
      <c r="G17" s="123">
        <v>30</v>
      </c>
      <c r="H17" s="123">
        <f t="shared" si="0"/>
        <v>1</v>
      </c>
      <c r="I17" s="127"/>
      <c r="J17" s="124" t="s">
        <v>191</v>
      </c>
      <c r="K17" s="131" t="s">
        <v>192</v>
      </c>
      <c r="L17" s="126">
        <v>1</v>
      </c>
    </row>
    <row r="18" spans="1:12" ht="43.5" customHeight="1" x14ac:dyDescent="0.25">
      <c r="A18" s="127"/>
      <c r="B18" s="127"/>
      <c r="C18" s="127"/>
      <c r="D18" s="127"/>
      <c r="E18" s="127"/>
      <c r="F18" s="123" t="s">
        <v>177</v>
      </c>
      <c r="G18" s="123">
        <v>0</v>
      </c>
      <c r="H18" s="123">
        <f t="shared" si="0"/>
        <v>0</v>
      </c>
      <c r="I18" s="127"/>
      <c r="J18" s="128" t="s">
        <v>84</v>
      </c>
      <c r="K18" s="129" t="s">
        <v>84</v>
      </c>
      <c r="L18" s="128">
        <v>0</v>
      </c>
    </row>
    <row r="19" spans="1:12" ht="43.5" customHeight="1" x14ac:dyDescent="0.25">
      <c r="A19" s="130"/>
      <c r="B19" s="130"/>
      <c r="C19" s="130"/>
      <c r="D19" s="130"/>
      <c r="E19" s="130"/>
      <c r="F19" s="123" t="s">
        <v>59</v>
      </c>
      <c r="G19" s="123">
        <v>0</v>
      </c>
      <c r="H19" s="123">
        <f t="shared" si="0"/>
        <v>0</v>
      </c>
      <c r="I19" s="130"/>
      <c r="J19" s="128" t="s">
        <v>84</v>
      </c>
      <c r="K19" s="129" t="s">
        <v>84</v>
      </c>
      <c r="L19" s="128">
        <v>0</v>
      </c>
    </row>
    <row r="20" spans="1:12" ht="43.5" customHeight="1" x14ac:dyDescent="0.25">
      <c r="A20" s="122">
        <v>4</v>
      </c>
      <c r="B20" s="122" t="s">
        <v>193</v>
      </c>
      <c r="C20" s="122" t="s">
        <v>194</v>
      </c>
      <c r="D20" s="122" t="s">
        <v>195</v>
      </c>
      <c r="E20" s="122">
        <v>15</v>
      </c>
      <c r="F20" s="123" t="s">
        <v>171</v>
      </c>
      <c r="G20" s="123">
        <v>0</v>
      </c>
      <c r="H20" s="123">
        <f t="shared" si="0"/>
        <v>0</v>
      </c>
      <c r="I20" s="122" t="s">
        <v>187</v>
      </c>
      <c r="J20" s="124" t="s">
        <v>173</v>
      </c>
      <c r="K20" s="125" t="s">
        <v>196</v>
      </c>
      <c r="L20" s="126">
        <v>1</v>
      </c>
    </row>
    <row r="21" spans="1:12" ht="43.5" customHeight="1" x14ac:dyDescent="0.25">
      <c r="A21" s="127"/>
      <c r="B21" s="127"/>
      <c r="C21" s="127"/>
      <c r="D21" s="127"/>
      <c r="E21" s="127"/>
      <c r="F21" s="123" t="s">
        <v>175</v>
      </c>
      <c r="G21" s="123">
        <v>15</v>
      </c>
      <c r="H21" s="123">
        <f t="shared" si="0"/>
        <v>1</v>
      </c>
      <c r="I21" s="127"/>
      <c r="J21" s="124" t="s">
        <v>197</v>
      </c>
      <c r="K21" s="125" t="s">
        <v>198</v>
      </c>
      <c r="L21" s="126">
        <v>1</v>
      </c>
    </row>
    <row r="22" spans="1:12" ht="20.25" customHeight="1" x14ac:dyDescent="0.25">
      <c r="A22" s="127"/>
      <c r="B22" s="127"/>
      <c r="C22" s="127"/>
      <c r="D22" s="127"/>
      <c r="E22" s="127"/>
      <c r="F22" s="123" t="s">
        <v>176</v>
      </c>
      <c r="G22" s="123">
        <v>0</v>
      </c>
      <c r="H22" s="123">
        <f t="shared" si="0"/>
        <v>0</v>
      </c>
      <c r="I22" s="127"/>
      <c r="J22" s="128" t="s">
        <v>84</v>
      </c>
      <c r="K22" s="129" t="s">
        <v>84</v>
      </c>
      <c r="L22" s="128">
        <v>0</v>
      </c>
    </row>
    <row r="23" spans="1:12" ht="19.5" customHeight="1" x14ac:dyDescent="0.25">
      <c r="A23" s="127"/>
      <c r="B23" s="127"/>
      <c r="C23" s="127"/>
      <c r="D23" s="127"/>
      <c r="E23" s="127"/>
      <c r="F23" s="123" t="s">
        <v>177</v>
      </c>
      <c r="G23" s="123">
        <v>0</v>
      </c>
      <c r="H23" s="123">
        <f t="shared" si="0"/>
        <v>0</v>
      </c>
      <c r="I23" s="127"/>
      <c r="J23" s="128" t="s">
        <v>84</v>
      </c>
      <c r="K23" s="129" t="s">
        <v>84</v>
      </c>
      <c r="L23" s="128">
        <v>0</v>
      </c>
    </row>
    <row r="24" spans="1:12" ht="19.5" customHeight="1" x14ac:dyDescent="0.25">
      <c r="A24" s="130"/>
      <c r="B24" s="130"/>
      <c r="C24" s="130"/>
      <c r="D24" s="130"/>
      <c r="E24" s="130"/>
      <c r="F24" s="123" t="s">
        <v>59</v>
      </c>
      <c r="G24" s="123">
        <v>0</v>
      </c>
      <c r="H24" s="123">
        <f t="shared" si="0"/>
        <v>0</v>
      </c>
      <c r="I24" s="130"/>
      <c r="J24" s="128" t="s">
        <v>84</v>
      </c>
      <c r="K24" s="129" t="s">
        <v>84</v>
      </c>
      <c r="L24" s="128">
        <v>0</v>
      </c>
    </row>
    <row r="25" spans="1:12" ht="56.25" customHeight="1" x14ac:dyDescent="0.25">
      <c r="A25" s="122">
        <v>5</v>
      </c>
      <c r="B25" s="122" t="s">
        <v>199</v>
      </c>
      <c r="C25" s="122" t="s">
        <v>200</v>
      </c>
      <c r="D25" s="122" t="s">
        <v>201</v>
      </c>
      <c r="E25" s="122">
        <v>300</v>
      </c>
      <c r="F25" s="123" t="s">
        <v>171</v>
      </c>
      <c r="G25" s="123">
        <v>0</v>
      </c>
      <c r="H25" s="123">
        <f t="shared" si="0"/>
        <v>0</v>
      </c>
      <c r="I25" s="122" t="s">
        <v>172</v>
      </c>
      <c r="J25" s="124" t="s">
        <v>173</v>
      </c>
      <c r="K25" s="125" t="s">
        <v>202</v>
      </c>
      <c r="L25" s="126">
        <v>1</v>
      </c>
    </row>
    <row r="26" spans="1:12" ht="19.5" customHeight="1" x14ac:dyDescent="0.25">
      <c r="A26" s="127"/>
      <c r="B26" s="127"/>
      <c r="C26" s="127"/>
      <c r="D26" s="127"/>
      <c r="E26" s="127"/>
      <c r="F26" s="123" t="s">
        <v>175</v>
      </c>
      <c r="G26" s="123">
        <v>0</v>
      </c>
      <c r="H26" s="123">
        <f t="shared" si="0"/>
        <v>0</v>
      </c>
      <c r="I26" s="127"/>
      <c r="J26" s="128" t="s">
        <v>84</v>
      </c>
      <c r="K26" s="129" t="s">
        <v>84</v>
      </c>
      <c r="L26" s="128">
        <v>0</v>
      </c>
    </row>
    <row r="27" spans="1:12" ht="19.5" customHeight="1" x14ac:dyDescent="0.25">
      <c r="A27" s="127"/>
      <c r="B27" s="127"/>
      <c r="C27" s="127"/>
      <c r="D27" s="127"/>
      <c r="E27" s="127"/>
      <c r="F27" s="123" t="s">
        <v>176</v>
      </c>
      <c r="G27" s="123">
        <v>300</v>
      </c>
      <c r="H27" s="123">
        <f t="shared" si="0"/>
        <v>1</v>
      </c>
      <c r="I27" s="127"/>
      <c r="J27" s="128" t="s">
        <v>84</v>
      </c>
      <c r="K27" s="129" t="s">
        <v>84</v>
      </c>
      <c r="L27" s="128">
        <v>0</v>
      </c>
    </row>
    <row r="28" spans="1:12" ht="19.5" customHeight="1" x14ac:dyDescent="0.25">
      <c r="A28" s="127"/>
      <c r="B28" s="127"/>
      <c r="C28" s="127"/>
      <c r="D28" s="127"/>
      <c r="E28" s="127"/>
      <c r="F28" s="123" t="s">
        <v>177</v>
      </c>
      <c r="G28" s="123">
        <v>0</v>
      </c>
      <c r="H28" s="123">
        <f t="shared" si="0"/>
        <v>0</v>
      </c>
      <c r="I28" s="127"/>
      <c r="J28" s="128" t="s">
        <v>84</v>
      </c>
      <c r="K28" s="129" t="s">
        <v>84</v>
      </c>
      <c r="L28" s="128">
        <v>0</v>
      </c>
    </row>
    <row r="29" spans="1:12" ht="19.5" customHeight="1" x14ac:dyDescent="0.25">
      <c r="A29" s="130"/>
      <c r="B29" s="130"/>
      <c r="C29" s="130"/>
      <c r="D29" s="130"/>
      <c r="E29" s="130"/>
      <c r="F29" s="123" t="s">
        <v>59</v>
      </c>
      <c r="G29" s="123">
        <v>0</v>
      </c>
      <c r="H29" s="123">
        <f t="shared" si="0"/>
        <v>0</v>
      </c>
      <c r="I29" s="130"/>
      <c r="J29" s="128" t="s">
        <v>84</v>
      </c>
      <c r="K29" s="129" t="s">
        <v>84</v>
      </c>
      <c r="L29" s="128">
        <v>0</v>
      </c>
    </row>
    <row r="30" spans="1:12" ht="44.25" customHeight="1" x14ac:dyDescent="0.25">
      <c r="A30" s="122">
        <v>6</v>
      </c>
      <c r="B30" s="122" t="s">
        <v>203</v>
      </c>
      <c r="C30" s="122" t="s">
        <v>204</v>
      </c>
      <c r="D30" s="122">
        <v>215</v>
      </c>
      <c r="E30" s="122">
        <v>215</v>
      </c>
      <c r="F30" s="123" t="s">
        <v>171</v>
      </c>
      <c r="G30" s="123">
        <v>21</v>
      </c>
      <c r="H30" s="123">
        <f t="shared" si="0"/>
        <v>1</v>
      </c>
      <c r="I30" s="122" t="s">
        <v>172</v>
      </c>
      <c r="J30" s="124" t="s">
        <v>173</v>
      </c>
      <c r="K30" s="125" t="s">
        <v>205</v>
      </c>
      <c r="L30" s="126">
        <v>1</v>
      </c>
    </row>
    <row r="31" spans="1:12" ht="19.5" customHeight="1" x14ac:dyDescent="0.25">
      <c r="A31" s="127"/>
      <c r="B31" s="127"/>
      <c r="C31" s="127"/>
      <c r="D31" s="127"/>
      <c r="E31" s="127"/>
      <c r="F31" s="123" t="s">
        <v>175</v>
      </c>
      <c r="G31" s="123">
        <v>194</v>
      </c>
      <c r="H31" s="123">
        <f t="shared" si="0"/>
        <v>1</v>
      </c>
      <c r="I31" s="127"/>
      <c r="J31" s="128" t="s">
        <v>84</v>
      </c>
      <c r="K31" s="129" t="s">
        <v>84</v>
      </c>
      <c r="L31" s="128">
        <v>0</v>
      </c>
    </row>
    <row r="32" spans="1:12" ht="19.5" customHeight="1" x14ac:dyDescent="0.25">
      <c r="A32" s="127"/>
      <c r="B32" s="127"/>
      <c r="C32" s="127"/>
      <c r="D32" s="127"/>
      <c r="E32" s="127"/>
      <c r="F32" s="123" t="s">
        <v>176</v>
      </c>
      <c r="G32" s="123">
        <v>0</v>
      </c>
      <c r="H32" s="123">
        <f t="shared" si="0"/>
        <v>0</v>
      </c>
      <c r="I32" s="127"/>
      <c r="J32" s="128" t="s">
        <v>84</v>
      </c>
      <c r="K32" s="129" t="s">
        <v>84</v>
      </c>
      <c r="L32" s="128">
        <v>0</v>
      </c>
    </row>
    <row r="33" spans="1:12" ht="19.5" customHeight="1" x14ac:dyDescent="0.25">
      <c r="A33" s="127"/>
      <c r="B33" s="127"/>
      <c r="C33" s="127"/>
      <c r="D33" s="127"/>
      <c r="E33" s="127"/>
      <c r="F33" s="123" t="s">
        <v>177</v>
      </c>
      <c r="G33" s="123">
        <v>0</v>
      </c>
      <c r="H33" s="123">
        <f t="shared" si="0"/>
        <v>0</v>
      </c>
      <c r="I33" s="127"/>
      <c r="J33" s="128" t="s">
        <v>84</v>
      </c>
      <c r="K33" s="129" t="s">
        <v>84</v>
      </c>
      <c r="L33" s="128">
        <v>0</v>
      </c>
    </row>
    <row r="34" spans="1:12" ht="19.5" customHeight="1" x14ac:dyDescent="0.25">
      <c r="A34" s="130"/>
      <c r="B34" s="130"/>
      <c r="C34" s="130"/>
      <c r="D34" s="130"/>
      <c r="E34" s="130"/>
      <c r="F34" s="123" t="s">
        <v>59</v>
      </c>
      <c r="G34" s="123">
        <v>0</v>
      </c>
      <c r="H34" s="123">
        <f t="shared" si="0"/>
        <v>0</v>
      </c>
      <c r="I34" s="130"/>
      <c r="J34" s="128" t="s">
        <v>84</v>
      </c>
      <c r="K34" s="129" t="s">
        <v>84</v>
      </c>
      <c r="L34" s="128">
        <v>0</v>
      </c>
    </row>
    <row r="35" spans="1:12" ht="45.75" customHeight="1" x14ac:dyDescent="0.25">
      <c r="A35" s="122">
        <v>7</v>
      </c>
      <c r="B35" s="122" t="s">
        <v>206</v>
      </c>
      <c r="C35" s="132" t="s">
        <v>207</v>
      </c>
      <c r="D35" s="122">
        <v>12</v>
      </c>
      <c r="E35" s="122">
        <v>12</v>
      </c>
      <c r="F35" s="123" t="s">
        <v>171</v>
      </c>
      <c r="G35" s="123">
        <v>0</v>
      </c>
      <c r="H35" s="123">
        <f t="shared" si="0"/>
        <v>0</v>
      </c>
      <c r="I35" s="122" t="s">
        <v>208</v>
      </c>
      <c r="J35" s="124" t="s">
        <v>173</v>
      </c>
      <c r="K35" s="125" t="s">
        <v>209</v>
      </c>
      <c r="L35" s="126">
        <v>1</v>
      </c>
    </row>
    <row r="36" spans="1:12" ht="19.5" customHeight="1" x14ac:dyDescent="0.25">
      <c r="A36" s="127"/>
      <c r="B36" s="127"/>
      <c r="C36" s="133"/>
      <c r="D36" s="127"/>
      <c r="E36" s="127"/>
      <c r="F36" s="123" t="s">
        <v>175</v>
      </c>
      <c r="G36" s="123">
        <v>12</v>
      </c>
      <c r="H36" s="123">
        <f t="shared" si="0"/>
        <v>1</v>
      </c>
      <c r="I36" s="127"/>
      <c r="J36" s="128" t="s">
        <v>84</v>
      </c>
      <c r="K36" s="129" t="s">
        <v>84</v>
      </c>
      <c r="L36" s="128">
        <v>0</v>
      </c>
    </row>
    <row r="37" spans="1:12" ht="19.5" customHeight="1" x14ac:dyDescent="0.25">
      <c r="A37" s="127"/>
      <c r="B37" s="127"/>
      <c r="C37" s="133"/>
      <c r="D37" s="127"/>
      <c r="E37" s="127"/>
      <c r="F37" s="123" t="s">
        <v>176</v>
      </c>
      <c r="G37" s="123">
        <v>0</v>
      </c>
      <c r="H37" s="123">
        <f t="shared" si="0"/>
        <v>0</v>
      </c>
      <c r="I37" s="127"/>
      <c r="J37" s="128" t="s">
        <v>84</v>
      </c>
      <c r="K37" s="129" t="s">
        <v>84</v>
      </c>
      <c r="L37" s="128">
        <v>0</v>
      </c>
    </row>
    <row r="38" spans="1:12" ht="19.5" customHeight="1" x14ac:dyDescent="0.25">
      <c r="A38" s="127"/>
      <c r="B38" s="127"/>
      <c r="C38" s="133"/>
      <c r="D38" s="127"/>
      <c r="E38" s="127"/>
      <c r="F38" s="123" t="s">
        <v>177</v>
      </c>
      <c r="G38" s="123">
        <v>0</v>
      </c>
      <c r="H38" s="123">
        <f t="shared" si="0"/>
        <v>0</v>
      </c>
      <c r="I38" s="127"/>
      <c r="J38" s="128" t="s">
        <v>84</v>
      </c>
      <c r="K38" s="129" t="s">
        <v>84</v>
      </c>
      <c r="L38" s="128">
        <v>0</v>
      </c>
    </row>
    <row r="39" spans="1:12" ht="19.5" customHeight="1" x14ac:dyDescent="0.25">
      <c r="A39" s="130"/>
      <c r="B39" s="130"/>
      <c r="C39" s="134"/>
      <c r="D39" s="130"/>
      <c r="E39" s="130"/>
      <c r="F39" s="123" t="s">
        <v>59</v>
      </c>
      <c r="G39" s="123">
        <v>0</v>
      </c>
      <c r="H39" s="123">
        <f t="shared" si="0"/>
        <v>0</v>
      </c>
      <c r="I39" s="130"/>
      <c r="J39" s="128" t="s">
        <v>84</v>
      </c>
      <c r="K39" s="129" t="s">
        <v>84</v>
      </c>
      <c r="L39" s="128">
        <v>0</v>
      </c>
    </row>
    <row r="40" spans="1:12" ht="19.5" customHeight="1" x14ac:dyDescent="0.25">
      <c r="A40" s="122">
        <v>8</v>
      </c>
      <c r="B40" s="122" t="s">
        <v>210</v>
      </c>
      <c r="C40" s="122" t="s">
        <v>211</v>
      </c>
      <c r="D40" s="122">
        <v>21</v>
      </c>
      <c r="E40" s="122">
        <v>21</v>
      </c>
      <c r="F40" s="123" t="s">
        <v>171</v>
      </c>
      <c r="G40" s="123">
        <v>0</v>
      </c>
      <c r="H40" s="123">
        <f t="shared" si="0"/>
        <v>0</v>
      </c>
      <c r="I40" s="122" t="s">
        <v>172</v>
      </c>
      <c r="J40" s="124" t="s">
        <v>173</v>
      </c>
      <c r="K40" s="135" t="s">
        <v>212</v>
      </c>
      <c r="L40" s="126">
        <v>1</v>
      </c>
    </row>
    <row r="41" spans="1:12" ht="19.5" customHeight="1" x14ac:dyDescent="0.25">
      <c r="A41" s="127"/>
      <c r="B41" s="127"/>
      <c r="C41" s="127"/>
      <c r="D41" s="127"/>
      <c r="E41" s="127"/>
      <c r="F41" s="123" t="s">
        <v>175</v>
      </c>
      <c r="G41" s="123">
        <v>0</v>
      </c>
      <c r="H41" s="123">
        <f t="shared" si="0"/>
        <v>0</v>
      </c>
      <c r="I41" s="127"/>
      <c r="J41" s="124" t="s">
        <v>189</v>
      </c>
      <c r="K41" s="125"/>
      <c r="L41" s="128">
        <v>1</v>
      </c>
    </row>
    <row r="42" spans="1:12" ht="19.5" customHeight="1" x14ac:dyDescent="0.25">
      <c r="A42" s="127"/>
      <c r="B42" s="127"/>
      <c r="C42" s="127"/>
      <c r="D42" s="127"/>
      <c r="E42" s="127"/>
      <c r="F42" s="123" t="s">
        <v>176</v>
      </c>
      <c r="G42" s="123">
        <v>21</v>
      </c>
      <c r="H42" s="123">
        <f t="shared" si="0"/>
        <v>1</v>
      </c>
      <c r="I42" s="127"/>
      <c r="J42" s="124" t="s">
        <v>191</v>
      </c>
      <c r="K42" s="125"/>
      <c r="L42" s="128">
        <v>1</v>
      </c>
    </row>
    <row r="43" spans="1:12" ht="19.5" customHeight="1" x14ac:dyDescent="0.25">
      <c r="A43" s="127"/>
      <c r="B43" s="127"/>
      <c r="C43" s="127"/>
      <c r="D43" s="127"/>
      <c r="E43" s="127"/>
      <c r="F43" s="123" t="s">
        <v>177</v>
      </c>
      <c r="G43" s="123">
        <v>0</v>
      </c>
      <c r="H43" s="123">
        <f t="shared" si="0"/>
        <v>0</v>
      </c>
      <c r="I43" s="127"/>
      <c r="J43" s="128" t="s">
        <v>84</v>
      </c>
      <c r="K43" s="129" t="s">
        <v>84</v>
      </c>
      <c r="L43" s="128">
        <v>0</v>
      </c>
    </row>
    <row r="44" spans="1:12" ht="19.5" customHeight="1" x14ac:dyDescent="0.25">
      <c r="A44" s="130"/>
      <c r="B44" s="130"/>
      <c r="C44" s="130"/>
      <c r="D44" s="130"/>
      <c r="E44" s="130"/>
      <c r="F44" s="123" t="s">
        <v>59</v>
      </c>
      <c r="G44" s="123">
        <v>0</v>
      </c>
      <c r="H44" s="123">
        <f t="shared" si="0"/>
        <v>0</v>
      </c>
      <c r="I44" s="130"/>
      <c r="J44" s="128" t="s">
        <v>84</v>
      </c>
      <c r="K44" s="129" t="s">
        <v>84</v>
      </c>
      <c r="L44" s="128">
        <v>0</v>
      </c>
    </row>
    <row r="45" spans="1:12" ht="19.5" customHeight="1" x14ac:dyDescent="0.25">
      <c r="A45" s="122">
        <v>9</v>
      </c>
      <c r="B45" s="122" t="s">
        <v>213</v>
      </c>
      <c r="C45" s="122" t="s">
        <v>214</v>
      </c>
      <c r="D45" s="122">
        <v>15</v>
      </c>
      <c r="E45" s="122">
        <v>15</v>
      </c>
      <c r="F45" s="123" t="s">
        <v>171</v>
      </c>
      <c r="G45" s="123">
        <v>0</v>
      </c>
      <c r="H45" s="123">
        <f t="shared" si="0"/>
        <v>0</v>
      </c>
      <c r="I45" s="122" t="s">
        <v>172</v>
      </c>
      <c r="J45" s="124" t="s">
        <v>173</v>
      </c>
      <c r="K45" s="135" t="s">
        <v>215</v>
      </c>
      <c r="L45" s="126">
        <v>1</v>
      </c>
    </row>
    <row r="46" spans="1:12" ht="19.5" customHeight="1" x14ac:dyDescent="0.25">
      <c r="A46" s="127"/>
      <c r="B46" s="127"/>
      <c r="C46" s="127"/>
      <c r="D46" s="127"/>
      <c r="E46" s="127"/>
      <c r="F46" s="123" t="s">
        <v>175</v>
      </c>
      <c r="G46" s="123">
        <v>15</v>
      </c>
      <c r="H46" s="123">
        <f t="shared" si="0"/>
        <v>1</v>
      </c>
      <c r="I46" s="127"/>
      <c r="J46" s="124" t="s">
        <v>189</v>
      </c>
      <c r="K46" s="125"/>
      <c r="L46" s="128">
        <v>1</v>
      </c>
    </row>
    <row r="47" spans="1:12" ht="19.5" customHeight="1" x14ac:dyDescent="0.25">
      <c r="A47" s="127"/>
      <c r="B47" s="127"/>
      <c r="C47" s="127"/>
      <c r="D47" s="127"/>
      <c r="E47" s="127"/>
      <c r="F47" s="123" t="s">
        <v>176</v>
      </c>
      <c r="G47" s="123">
        <v>0</v>
      </c>
      <c r="H47" s="123">
        <f t="shared" si="0"/>
        <v>0</v>
      </c>
      <c r="I47" s="127"/>
      <c r="J47" s="124" t="s">
        <v>191</v>
      </c>
      <c r="K47" s="125"/>
      <c r="L47" s="128">
        <v>1</v>
      </c>
    </row>
    <row r="48" spans="1:12" ht="19.5" customHeight="1" x14ac:dyDescent="0.25">
      <c r="A48" s="127"/>
      <c r="B48" s="127"/>
      <c r="C48" s="127"/>
      <c r="D48" s="127"/>
      <c r="E48" s="127"/>
      <c r="F48" s="123" t="s">
        <v>177</v>
      </c>
      <c r="G48" s="123">
        <v>0</v>
      </c>
      <c r="H48" s="123">
        <f t="shared" si="0"/>
        <v>0</v>
      </c>
      <c r="I48" s="127"/>
      <c r="J48" s="128" t="s">
        <v>84</v>
      </c>
      <c r="K48" s="129" t="s">
        <v>84</v>
      </c>
      <c r="L48" s="128">
        <v>0</v>
      </c>
    </row>
    <row r="49" spans="1:12" ht="19.5" customHeight="1" x14ac:dyDescent="0.25">
      <c r="A49" s="130"/>
      <c r="B49" s="130"/>
      <c r="C49" s="130"/>
      <c r="D49" s="130"/>
      <c r="E49" s="130"/>
      <c r="F49" s="123" t="s">
        <v>59</v>
      </c>
      <c r="G49" s="123">
        <v>0</v>
      </c>
      <c r="H49" s="123">
        <f t="shared" si="0"/>
        <v>0</v>
      </c>
      <c r="I49" s="130"/>
      <c r="J49" s="128" t="s">
        <v>84</v>
      </c>
      <c r="K49" s="129" t="s">
        <v>84</v>
      </c>
      <c r="L49" s="128">
        <v>0</v>
      </c>
    </row>
    <row r="50" spans="1:12" ht="19.5" customHeight="1" x14ac:dyDescent="0.25">
      <c r="A50" s="122">
        <v>10</v>
      </c>
      <c r="B50" s="122" t="s">
        <v>216</v>
      </c>
      <c r="C50" s="122" t="s">
        <v>217</v>
      </c>
      <c r="D50" s="122">
        <v>59</v>
      </c>
      <c r="E50" s="122">
        <v>59</v>
      </c>
      <c r="F50" s="123" t="s">
        <v>171</v>
      </c>
      <c r="G50" s="123">
        <v>0</v>
      </c>
      <c r="H50" s="123">
        <f t="shared" si="0"/>
        <v>0</v>
      </c>
      <c r="I50" s="122" t="s">
        <v>218</v>
      </c>
      <c r="J50" s="124" t="s">
        <v>84</v>
      </c>
      <c r="K50" s="125" t="s">
        <v>84</v>
      </c>
      <c r="L50" s="126">
        <v>0</v>
      </c>
    </row>
    <row r="51" spans="1:12" ht="19.5" customHeight="1" x14ac:dyDescent="0.25">
      <c r="A51" s="127"/>
      <c r="B51" s="127"/>
      <c r="C51" s="127"/>
      <c r="D51" s="127"/>
      <c r="E51" s="127"/>
      <c r="F51" s="123" t="s">
        <v>175</v>
      </c>
      <c r="G51" s="123">
        <v>0</v>
      </c>
      <c r="H51" s="123">
        <f t="shared" si="0"/>
        <v>0</v>
      </c>
      <c r="I51" s="127"/>
      <c r="J51" s="128" t="s">
        <v>84</v>
      </c>
      <c r="K51" s="129" t="s">
        <v>84</v>
      </c>
      <c r="L51" s="128">
        <v>0</v>
      </c>
    </row>
    <row r="52" spans="1:12" ht="19.5" customHeight="1" x14ac:dyDescent="0.25">
      <c r="A52" s="127"/>
      <c r="B52" s="127"/>
      <c r="C52" s="127"/>
      <c r="D52" s="127"/>
      <c r="E52" s="127"/>
      <c r="F52" s="123" t="s">
        <v>176</v>
      </c>
      <c r="G52" s="123">
        <v>59</v>
      </c>
      <c r="H52" s="123">
        <f t="shared" si="0"/>
        <v>1</v>
      </c>
      <c r="I52" s="127"/>
      <c r="J52" s="128" t="s">
        <v>84</v>
      </c>
      <c r="K52" s="129" t="s">
        <v>84</v>
      </c>
      <c r="L52" s="128">
        <v>0</v>
      </c>
    </row>
    <row r="53" spans="1:12" ht="19.5" customHeight="1" x14ac:dyDescent="0.25">
      <c r="A53" s="127"/>
      <c r="B53" s="127"/>
      <c r="C53" s="127"/>
      <c r="D53" s="127"/>
      <c r="E53" s="127"/>
      <c r="F53" s="123" t="s">
        <v>177</v>
      </c>
      <c r="G53" s="123">
        <v>0</v>
      </c>
      <c r="H53" s="123">
        <f t="shared" si="0"/>
        <v>0</v>
      </c>
      <c r="I53" s="127"/>
      <c r="J53" s="128" t="s">
        <v>84</v>
      </c>
      <c r="K53" s="129" t="s">
        <v>84</v>
      </c>
      <c r="L53" s="128">
        <v>0</v>
      </c>
    </row>
    <row r="54" spans="1:12" ht="19.5" customHeight="1" x14ac:dyDescent="0.25">
      <c r="A54" s="130"/>
      <c r="B54" s="130"/>
      <c r="C54" s="130"/>
      <c r="D54" s="130"/>
      <c r="E54" s="130"/>
      <c r="F54" s="123" t="s">
        <v>59</v>
      </c>
      <c r="G54" s="123">
        <v>0</v>
      </c>
      <c r="H54" s="123">
        <f t="shared" si="0"/>
        <v>0</v>
      </c>
      <c r="I54" s="130"/>
      <c r="J54" s="128" t="s">
        <v>84</v>
      </c>
      <c r="K54" s="129" t="s">
        <v>84</v>
      </c>
      <c r="L54" s="128">
        <v>0</v>
      </c>
    </row>
    <row r="55" spans="1:12" ht="19.5" customHeight="1" x14ac:dyDescent="0.25">
      <c r="A55" s="122">
        <v>11</v>
      </c>
      <c r="B55" s="122" t="s">
        <v>219</v>
      </c>
      <c r="C55" s="122" t="s">
        <v>220</v>
      </c>
      <c r="D55" s="122">
        <v>25</v>
      </c>
      <c r="E55" s="122">
        <v>25</v>
      </c>
      <c r="F55" s="123" t="s">
        <v>171</v>
      </c>
      <c r="G55" s="123">
        <v>0</v>
      </c>
      <c r="H55" s="123">
        <f t="shared" si="0"/>
        <v>0</v>
      </c>
      <c r="I55" s="122" t="s">
        <v>218</v>
      </c>
      <c r="J55" s="124" t="s">
        <v>84</v>
      </c>
      <c r="K55" s="125" t="s">
        <v>84</v>
      </c>
      <c r="L55" s="126">
        <v>0</v>
      </c>
    </row>
    <row r="56" spans="1:12" ht="19.5" customHeight="1" x14ac:dyDescent="0.25">
      <c r="A56" s="127"/>
      <c r="B56" s="127"/>
      <c r="C56" s="127"/>
      <c r="D56" s="127"/>
      <c r="E56" s="127"/>
      <c r="F56" s="123" t="s">
        <v>175</v>
      </c>
      <c r="G56" s="123">
        <v>25</v>
      </c>
      <c r="H56" s="123">
        <f t="shared" si="0"/>
        <v>1</v>
      </c>
      <c r="I56" s="127"/>
      <c r="J56" s="128" t="s">
        <v>84</v>
      </c>
      <c r="K56" s="129" t="s">
        <v>84</v>
      </c>
      <c r="L56" s="128">
        <v>0</v>
      </c>
    </row>
    <row r="57" spans="1:12" ht="19.5" customHeight="1" x14ac:dyDescent="0.25">
      <c r="A57" s="127"/>
      <c r="B57" s="127"/>
      <c r="C57" s="127"/>
      <c r="D57" s="127"/>
      <c r="E57" s="127"/>
      <c r="F57" s="123" t="s">
        <v>176</v>
      </c>
      <c r="G57" s="123">
        <v>0</v>
      </c>
      <c r="H57" s="123">
        <f t="shared" si="0"/>
        <v>0</v>
      </c>
      <c r="I57" s="127"/>
      <c r="J57" s="128" t="s">
        <v>84</v>
      </c>
      <c r="K57" s="129" t="s">
        <v>84</v>
      </c>
      <c r="L57" s="128">
        <v>0</v>
      </c>
    </row>
    <row r="58" spans="1:12" ht="19.5" customHeight="1" x14ac:dyDescent="0.25">
      <c r="A58" s="127"/>
      <c r="B58" s="127"/>
      <c r="C58" s="127"/>
      <c r="D58" s="127"/>
      <c r="E58" s="127"/>
      <c r="F58" s="123" t="s">
        <v>177</v>
      </c>
      <c r="G58" s="123">
        <v>0</v>
      </c>
      <c r="H58" s="123">
        <f t="shared" si="0"/>
        <v>0</v>
      </c>
      <c r="I58" s="127"/>
      <c r="J58" s="128" t="s">
        <v>84</v>
      </c>
      <c r="K58" s="129" t="s">
        <v>84</v>
      </c>
      <c r="L58" s="128">
        <v>0</v>
      </c>
    </row>
    <row r="59" spans="1:12" ht="19.5" customHeight="1" x14ac:dyDescent="0.25">
      <c r="A59" s="130"/>
      <c r="B59" s="130"/>
      <c r="C59" s="130"/>
      <c r="D59" s="130"/>
      <c r="E59" s="130"/>
      <c r="F59" s="123" t="s">
        <v>59</v>
      </c>
      <c r="G59" s="123">
        <v>0</v>
      </c>
      <c r="H59" s="123">
        <f t="shared" si="0"/>
        <v>0</v>
      </c>
      <c r="I59" s="130"/>
      <c r="J59" s="128" t="s">
        <v>84</v>
      </c>
      <c r="K59" s="129" t="s">
        <v>84</v>
      </c>
      <c r="L59" s="128">
        <v>0</v>
      </c>
    </row>
    <row r="60" spans="1:12" ht="19.5" customHeight="1" x14ac:dyDescent="0.25">
      <c r="A60" s="122">
        <v>12</v>
      </c>
      <c r="B60" s="122" t="s">
        <v>221</v>
      </c>
      <c r="C60" s="122" t="s">
        <v>222</v>
      </c>
      <c r="D60" s="122">
        <v>40</v>
      </c>
      <c r="E60" s="122">
        <v>40</v>
      </c>
      <c r="F60" s="123" t="s">
        <v>171</v>
      </c>
      <c r="G60" s="123">
        <v>0</v>
      </c>
      <c r="H60" s="123">
        <f t="shared" si="0"/>
        <v>0</v>
      </c>
      <c r="I60" s="122" t="s">
        <v>218</v>
      </c>
      <c r="J60" s="124" t="s">
        <v>173</v>
      </c>
      <c r="K60" s="135" t="s">
        <v>223</v>
      </c>
      <c r="L60" s="126">
        <v>1</v>
      </c>
    </row>
    <row r="61" spans="1:12" ht="19.5" customHeight="1" x14ac:dyDescent="0.25">
      <c r="A61" s="127"/>
      <c r="B61" s="127"/>
      <c r="C61" s="127"/>
      <c r="D61" s="127"/>
      <c r="E61" s="127"/>
      <c r="F61" s="123" t="s">
        <v>175</v>
      </c>
      <c r="G61" s="123">
        <v>40</v>
      </c>
      <c r="H61" s="123">
        <f t="shared" si="0"/>
        <v>1</v>
      </c>
      <c r="I61" s="127"/>
      <c r="J61" s="124" t="s">
        <v>189</v>
      </c>
      <c r="K61" s="125"/>
      <c r="L61" s="128">
        <v>1</v>
      </c>
    </row>
    <row r="62" spans="1:12" ht="19.5" customHeight="1" x14ac:dyDescent="0.25">
      <c r="A62" s="127"/>
      <c r="B62" s="127"/>
      <c r="C62" s="127"/>
      <c r="D62" s="127"/>
      <c r="E62" s="127"/>
      <c r="F62" s="123" t="s">
        <v>176</v>
      </c>
      <c r="G62" s="123">
        <v>0</v>
      </c>
      <c r="H62" s="123">
        <f t="shared" si="0"/>
        <v>0</v>
      </c>
      <c r="I62" s="127"/>
      <c r="J62" s="124" t="s">
        <v>191</v>
      </c>
      <c r="K62" s="125"/>
      <c r="L62" s="128">
        <v>1</v>
      </c>
    </row>
    <row r="63" spans="1:12" ht="19.5" customHeight="1" x14ac:dyDescent="0.25">
      <c r="A63" s="127"/>
      <c r="B63" s="127"/>
      <c r="C63" s="127"/>
      <c r="D63" s="127"/>
      <c r="E63" s="127"/>
      <c r="F63" s="123" t="s">
        <v>177</v>
      </c>
      <c r="G63" s="123">
        <v>0</v>
      </c>
      <c r="H63" s="123">
        <f t="shared" si="0"/>
        <v>0</v>
      </c>
      <c r="I63" s="127"/>
      <c r="J63" s="128" t="s">
        <v>84</v>
      </c>
      <c r="K63" s="129" t="s">
        <v>84</v>
      </c>
      <c r="L63" s="128">
        <v>0</v>
      </c>
    </row>
    <row r="64" spans="1:12" ht="19.5" customHeight="1" x14ac:dyDescent="0.25">
      <c r="A64" s="130"/>
      <c r="B64" s="130"/>
      <c r="C64" s="130"/>
      <c r="D64" s="130"/>
      <c r="E64" s="130"/>
      <c r="F64" s="123" t="s">
        <v>59</v>
      </c>
      <c r="G64" s="123">
        <v>0</v>
      </c>
      <c r="H64" s="123">
        <f t="shared" si="0"/>
        <v>0</v>
      </c>
      <c r="I64" s="130"/>
      <c r="J64" s="128" t="s">
        <v>84</v>
      </c>
      <c r="K64" s="129" t="s">
        <v>84</v>
      </c>
      <c r="L64" s="128">
        <v>0</v>
      </c>
    </row>
    <row r="65" spans="1:12" ht="19.5" customHeight="1" x14ac:dyDescent="0.25">
      <c r="A65" s="122">
        <v>13</v>
      </c>
      <c r="B65" s="122" t="s">
        <v>224</v>
      </c>
      <c r="C65" s="122" t="s">
        <v>225</v>
      </c>
      <c r="D65" s="122">
        <v>2</v>
      </c>
      <c r="E65" s="122">
        <v>2</v>
      </c>
      <c r="F65" s="123" t="s">
        <v>171</v>
      </c>
      <c r="G65" s="123">
        <v>0</v>
      </c>
      <c r="H65" s="123">
        <f t="shared" si="0"/>
        <v>0</v>
      </c>
      <c r="I65" s="122" t="s">
        <v>172</v>
      </c>
      <c r="J65" s="128" t="s">
        <v>84</v>
      </c>
      <c r="K65" s="129" t="s">
        <v>84</v>
      </c>
      <c r="L65" s="128">
        <v>0</v>
      </c>
    </row>
    <row r="66" spans="1:12" ht="19.5" customHeight="1" x14ac:dyDescent="0.25">
      <c r="A66" s="127"/>
      <c r="B66" s="127"/>
      <c r="C66" s="127"/>
      <c r="D66" s="127"/>
      <c r="E66" s="127"/>
      <c r="F66" s="123" t="s">
        <v>175</v>
      </c>
      <c r="G66" s="123">
        <v>0</v>
      </c>
      <c r="H66" s="123">
        <f t="shared" si="0"/>
        <v>0</v>
      </c>
      <c r="I66" s="127"/>
      <c r="J66" s="128" t="s">
        <v>84</v>
      </c>
      <c r="K66" s="129" t="s">
        <v>84</v>
      </c>
      <c r="L66" s="128">
        <v>0</v>
      </c>
    </row>
    <row r="67" spans="1:12" ht="19.5" customHeight="1" x14ac:dyDescent="0.25">
      <c r="A67" s="127"/>
      <c r="B67" s="127"/>
      <c r="C67" s="127"/>
      <c r="D67" s="127"/>
      <c r="E67" s="127"/>
      <c r="F67" s="123" t="s">
        <v>176</v>
      </c>
      <c r="G67" s="123">
        <v>0</v>
      </c>
      <c r="H67" s="123">
        <f t="shared" si="0"/>
        <v>0</v>
      </c>
      <c r="I67" s="127"/>
      <c r="J67" s="128" t="s">
        <v>84</v>
      </c>
      <c r="K67" s="129" t="s">
        <v>84</v>
      </c>
      <c r="L67" s="128">
        <v>0</v>
      </c>
    </row>
    <row r="68" spans="1:12" ht="19.5" customHeight="1" x14ac:dyDescent="0.25">
      <c r="A68" s="127"/>
      <c r="B68" s="127"/>
      <c r="C68" s="127"/>
      <c r="D68" s="127"/>
      <c r="E68" s="127"/>
      <c r="F68" s="123" t="s">
        <v>177</v>
      </c>
      <c r="G68" s="123">
        <v>2</v>
      </c>
      <c r="H68" s="123">
        <f t="shared" si="0"/>
        <v>1</v>
      </c>
      <c r="I68" s="127"/>
      <c r="J68" s="128" t="s">
        <v>84</v>
      </c>
      <c r="K68" s="129" t="s">
        <v>84</v>
      </c>
      <c r="L68" s="128">
        <v>0</v>
      </c>
    </row>
    <row r="69" spans="1:12" ht="19.5" customHeight="1" x14ac:dyDescent="0.25">
      <c r="A69" s="130"/>
      <c r="B69" s="130"/>
      <c r="C69" s="130"/>
      <c r="D69" s="130"/>
      <c r="E69" s="130"/>
      <c r="F69" s="123" t="s">
        <v>59</v>
      </c>
      <c r="G69" s="123">
        <v>0</v>
      </c>
      <c r="H69" s="123">
        <f t="shared" si="0"/>
        <v>0</v>
      </c>
      <c r="I69" s="130"/>
      <c r="J69" s="128" t="s">
        <v>84</v>
      </c>
      <c r="K69" s="129" t="s">
        <v>84</v>
      </c>
      <c r="L69" s="128">
        <v>0</v>
      </c>
    </row>
    <row r="70" spans="1:12" ht="31.5" customHeight="1" x14ac:dyDescent="0.25">
      <c r="A70" s="122">
        <v>14</v>
      </c>
      <c r="B70" s="122" t="s">
        <v>226</v>
      </c>
      <c r="C70" s="122" t="s">
        <v>227</v>
      </c>
      <c r="D70" s="122" t="s">
        <v>186</v>
      </c>
      <c r="E70" s="122">
        <v>30</v>
      </c>
      <c r="F70" s="123" t="s">
        <v>171</v>
      </c>
      <c r="G70" s="123">
        <v>0</v>
      </c>
      <c r="H70" s="123">
        <f t="shared" ref="H70:H129" si="1">IF(G70&gt;0,1,0)</f>
        <v>0</v>
      </c>
      <c r="I70" s="122" t="s">
        <v>228</v>
      </c>
      <c r="J70" s="124" t="s">
        <v>173</v>
      </c>
      <c r="K70" s="125" t="s">
        <v>229</v>
      </c>
      <c r="L70" s="126">
        <v>1</v>
      </c>
    </row>
    <row r="71" spans="1:12" ht="31.5" customHeight="1" x14ac:dyDescent="0.25">
      <c r="A71" s="127"/>
      <c r="B71" s="127"/>
      <c r="C71" s="127"/>
      <c r="D71" s="127"/>
      <c r="E71" s="127"/>
      <c r="F71" s="123" t="s">
        <v>175</v>
      </c>
      <c r="G71" s="123">
        <v>0</v>
      </c>
      <c r="H71" s="123">
        <f t="shared" si="1"/>
        <v>0</v>
      </c>
      <c r="I71" s="127"/>
      <c r="J71" s="124" t="s">
        <v>189</v>
      </c>
      <c r="K71" s="125" t="s">
        <v>230</v>
      </c>
      <c r="L71" s="126">
        <v>1</v>
      </c>
    </row>
    <row r="72" spans="1:12" ht="31.5" customHeight="1" x14ac:dyDescent="0.25">
      <c r="A72" s="127"/>
      <c r="B72" s="127"/>
      <c r="C72" s="127"/>
      <c r="D72" s="127"/>
      <c r="E72" s="127"/>
      <c r="F72" s="123" t="s">
        <v>176</v>
      </c>
      <c r="G72" s="123">
        <v>0</v>
      </c>
      <c r="H72" s="123">
        <f t="shared" si="1"/>
        <v>0</v>
      </c>
      <c r="I72" s="127"/>
      <c r="J72" s="124" t="s">
        <v>191</v>
      </c>
      <c r="K72" s="125" t="s">
        <v>231</v>
      </c>
      <c r="L72" s="126">
        <v>1</v>
      </c>
    </row>
    <row r="73" spans="1:12" ht="31.5" customHeight="1" x14ac:dyDescent="0.25">
      <c r="A73" s="127"/>
      <c r="B73" s="127"/>
      <c r="C73" s="127"/>
      <c r="D73" s="127"/>
      <c r="E73" s="127"/>
      <c r="F73" s="123" t="s">
        <v>177</v>
      </c>
      <c r="G73" s="123">
        <v>30</v>
      </c>
      <c r="H73" s="123">
        <f t="shared" si="1"/>
        <v>1</v>
      </c>
      <c r="I73" s="127"/>
      <c r="J73" s="124" t="s">
        <v>232</v>
      </c>
      <c r="K73" s="125" t="s">
        <v>233</v>
      </c>
      <c r="L73" s="126">
        <v>1</v>
      </c>
    </row>
    <row r="74" spans="1:12" ht="31.5" customHeight="1" x14ac:dyDescent="0.25">
      <c r="A74" s="130"/>
      <c r="B74" s="130"/>
      <c r="C74" s="130"/>
      <c r="D74" s="130"/>
      <c r="E74" s="130"/>
      <c r="F74" s="123" t="s">
        <v>59</v>
      </c>
      <c r="G74" s="123">
        <v>0</v>
      </c>
      <c r="H74" s="123">
        <f t="shared" si="1"/>
        <v>0</v>
      </c>
      <c r="I74" s="130"/>
      <c r="J74" s="128" t="s">
        <v>84</v>
      </c>
      <c r="K74" s="129" t="s">
        <v>84</v>
      </c>
      <c r="L74" s="128">
        <v>0</v>
      </c>
    </row>
    <row r="75" spans="1:12" ht="19.5" customHeight="1" x14ac:dyDescent="0.25">
      <c r="A75" s="122">
        <v>15</v>
      </c>
      <c r="B75" s="122" t="s">
        <v>234</v>
      </c>
      <c r="C75" s="122" t="s">
        <v>235</v>
      </c>
      <c r="D75" s="122">
        <v>10</v>
      </c>
      <c r="E75" s="122">
        <v>10</v>
      </c>
      <c r="F75" s="123" t="s">
        <v>171</v>
      </c>
      <c r="G75" s="123">
        <v>0</v>
      </c>
      <c r="H75" s="123">
        <f t="shared" si="1"/>
        <v>0</v>
      </c>
      <c r="I75" s="122" t="s">
        <v>218</v>
      </c>
      <c r="J75" s="124" t="s">
        <v>173</v>
      </c>
      <c r="K75" s="135" t="s">
        <v>236</v>
      </c>
      <c r="L75" s="126">
        <v>1</v>
      </c>
    </row>
    <row r="76" spans="1:12" ht="19.5" customHeight="1" x14ac:dyDescent="0.25">
      <c r="A76" s="127"/>
      <c r="B76" s="127"/>
      <c r="C76" s="127"/>
      <c r="D76" s="127"/>
      <c r="E76" s="127"/>
      <c r="F76" s="123" t="s">
        <v>175</v>
      </c>
      <c r="G76" s="123">
        <v>10</v>
      </c>
      <c r="H76" s="123">
        <f t="shared" si="1"/>
        <v>1</v>
      </c>
      <c r="I76" s="127"/>
      <c r="J76" s="128" t="s">
        <v>84</v>
      </c>
      <c r="K76" s="129" t="s">
        <v>84</v>
      </c>
      <c r="L76" s="128">
        <v>0</v>
      </c>
    </row>
    <row r="77" spans="1:12" ht="19.5" customHeight="1" x14ac:dyDescent="0.25">
      <c r="A77" s="127"/>
      <c r="B77" s="127"/>
      <c r="C77" s="127"/>
      <c r="D77" s="127"/>
      <c r="E77" s="127"/>
      <c r="F77" s="123" t="s">
        <v>176</v>
      </c>
      <c r="G77" s="123">
        <v>0</v>
      </c>
      <c r="H77" s="123">
        <f t="shared" si="1"/>
        <v>0</v>
      </c>
      <c r="I77" s="127"/>
      <c r="J77" s="128" t="s">
        <v>84</v>
      </c>
      <c r="K77" s="129" t="s">
        <v>84</v>
      </c>
      <c r="L77" s="128">
        <v>0</v>
      </c>
    </row>
    <row r="78" spans="1:12" ht="19.5" customHeight="1" x14ac:dyDescent="0.25">
      <c r="A78" s="127"/>
      <c r="B78" s="127"/>
      <c r="C78" s="127"/>
      <c r="D78" s="127"/>
      <c r="E78" s="127"/>
      <c r="F78" s="123" t="s">
        <v>177</v>
      </c>
      <c r="G78" s="123">
        <v>0</v>
      </c>
      <c r="H78" s="123">
        <f t="shared" si="1"/>
        <v>0</v>
      </c>
      <c r="I78" s="127"/>
      <c r="J78" s="128" t="s">
        <v>84</v>
      </c>
      <c r="K78" s="129" t="s">
        <v>84</v>
      </c>
      <c r="L78" s="128">
        <v>0</v>
      </c>
    </row>
    <row r="79" spans="1:12" ht="19.5" customHeight="1" x14ac:dyDescent="0.25">
      <c r="A79" s="130"/>
      <c r="B79" s="130"/>
      <c r="C79" s="130"/>
      <c r="D79" s="130"/>
      <c r="E79" s="130"/>
      <c r="F79" s="123" t="s">
        <v>59</v>
      </c>
      <c r="G79" s="123">
        <v>0</v>
      </c>
      <c r="H79" s="123">
        <f t="shared" si="1"/>
        <v>0</v>
      </c>
      <c r="I79" s="130"/>
      <c r="J79" s="128" t="s">
        <v>84</v>
      </c>
      <c r="K79" s="129" t="s">
        <v>84</v>
      </c>
      <c r="L79" s="128">
        <v>0</v>
      </c>
    </row>
    <row r="80" spans="1:12" ht="36" customHeight="1" x14ac:dyDescent="0.25">
      <c r="A80" s="122">
        <v>16</v>
      </c>
      <c r="B80" s="122" t="s">
        <v>237</v>
      </c>
      <c r="C80" s="122" t="s">
        <v>238</v>
      </c>
      <c r="D80" s="122">
        <v>30</v>
      </c>
      <c r="E80" s="122">
        <v>30</v>
      </c>
      <c r="F80" s="123" t="s">
        <v>171</v>
      </c>
      <c r="G80" s="123">
        <v>0</v>
      </c>
      <c r="H80" s="123">
        <f t="shared" si="1"/>
        <v>0</v>
      </c>
      <c r="I80" s="122" t="s">
        <v>187</v>
      </c>
      <c r="J80" s="124" t="s">
        <v>173</v>
      </c>
      <c r="K80" s="125" t="s">
        <v>239</v>
      </c>
      <c r="L80" s="126">
        <v>1</v>
      </c>
    </row>
    <row r="81" spans="1:12" ht="36" customHeight="1" x14ac:dyDescent="0.25">
      <c r="A81" s="127"/>
      <c r="B81" s="127"/>
      <c r="C81" s="127"/>
      <c r="D81" s="127"/>
      <c r="E81" s="127"/>
      <c r="F81" s="123" t="s">
        <v>175</v>
      </c>
      <c r="G81" s="123">
        <v>0</v>
      </c>
      <c r="H81" s="123">
        <f t="shared" si="1"/>
        <v>0</v>
      </c>
      <c r="I81" s="127"/>
      <c r="J81" s="124" t="s">
        <v>240</v>
      </c>
      <c r="K81" s="125" t="s">
        <v>241</v>
      </c>
      <c r="L81" s="126">
        <v>1</v>
      </c>
    </row>
    <row r="82" spans="1:12" ht="36" customHeight="1" x14ac:dyDescent="0.25">
      <c r="A82" s="127"/>
      <c r="B82" s="127"/>
      <c r="C82" s="127"/>
      <c r="D82" s="127"/>
      <c r="E82" s="127"/>
      <c r="F82" s="123" t="s">
        <v>176</v>
      </c>
      <c r="G82" s="123">
        <v>0</v>
      </c>
      <c r="H82" s="123">
        <f t="shared" si="1"/>
        <v>0</v>
      </c>
      <c r="I82" s="127"/>
      <c r="J82" s="124" t="s">
        <v>189</v>
      </c>
      <c r="K82" s="125" t="s">
        <v>242</v>
      </c>
      <c r="L82" s="126">
        <v>1</v>
      </c>
    </row>
    <row r="83" spans="1:12" ht="36" customHeight="1" x14ac:dyDescent="0.25">
      <c r="A83" s="127"/>
      <c r="B83" s="127"/>
      <c r="C83" s="127"/>
      <c r="D83" s="127"/>
      <c r="E83" s="127"/>
      <c r="F83" s="123" t="s">
        <v>177</v>
      </c>
      <c r="G83" s="123">
        <v>30</v>
      </c>
      <c r="H83" s="123">
        <f t="shared" si="1"/>
        <v>1</v>
      </c>
      <c r="I83" s="127"/>
      <c r="J83" s="124" t="s">
        <v>191</v>
      </c>
      <c r="K83" s="125" t="s">
        <v>243</v>
      </c>
      <c r="L83" s="126">
        <v>1</v>
      </c>
    </row>
    <row r="84" spans="1:12" ht="36" customHeight="1" x14ac:dyDescent="0.25">
      <c r="A84" s="130"/>
      <c r="B84" s="130"/>
      <c r="C84" s="130"/>
      <c r="D84" s="130"/>
      <c r="E84" s="130"/>
      <c r="F84" s="123" t="s">
        <v>59</v>
      </c>
      <c r="G84" s="123">
        <v>0</v>
      </c>
      <c r="H84" s="123">
        <f t="shared" si="1"/>
        <v>0</v>
      </c>
      <c r="I84" s="130"/>
      <c r="J84" s="124" t="s">
        <v>232</v>
      </c>
      <c r="K84" s="125" t="s">
        <v>244</v>
      </c>
      <c r="L84" s="126">
        <v>1</v>
      </c>
    </row>
    <row r="85" spans="1:12" ht="45" customHeight="1" x14ac:dyDescent="0.25">
      <c r="A85" s="122">
        <v>17</v>
      </c>
      <c r="B85" s="122" t="s">
        <v>245</v>
      </c>
      <c r="C85" s="122" t="s">
        <v>246</v>
      </c>
      <c r="D85" s="122">
        <v>50</v>
      </c>
      <c r="E85" s="122">
        <v>50</v>
      </c>
      <c r="F85" s="123" t="s">
        <v>171</v>
      </c>
      <c r="G85" s="123">
        <v>0</v>
      </c>
      <c r="H85" s="123">
        <f t="shared" si="1"/>
        <v>0</v>
      </c>
      <c r="I85" s="122" t="s">
        <v>187</v>
      </c>
      <c r="J85" s="124" t="s">
        <v>173</v>
      </c>
      <c r="K85" s="125" t="s">
        <v>247</v>
      </c>
      <c r="L85" s="126">
        <v>1</v>
      </c>
    </row>
    <row r="86" spans="1:12" ht="45" customHeight="1" x14ac:dyDescent="0.25">
      <c r="A86" s="127"/>
      <c r="B86" s="127"/>
      <c r="C86" s="127"/>
      <c r="D86" s="127"/>
      <c r="E86" s="127"/>
      <c r="F86" s="123" t="s">
        <v>175</v>
      </c>
      <c r="G86" s="123">
        <v>0</v>
      </c>
      <c r="H86" s="123">
        <f t="shared" si="1"/>
        <v>0</v>
      </c>
      <c r="I86" s="127"/>
      <c r="J86" s="124" t="s">
        <v>189</v>
      </c>
      <c r="K86" s="125" t="s">
        <v>242</v>
      </c>
      <c r="L86" s="126">
        <v>1</v>
      </c>
    </row>
    <row r="87" spans="1:12" ht="45" customHeight="1" x14ac:dyDescent="0.25">
      <c r="A87" s="127"/>
      <c r="B87" s="127"/>
      <c r="C87" s="127"/>
      <c r="D87" s="127"/>
      <c r="E87" s="127"/>
      <c r="F87" s="123" t="s">
        <v>176</v>
      </c>
      <c r="G87" s="123">
        <v>50</v>
      </c>
      <c r="H87" s="123">
        <f t="shared" si="1"/>
        <v>1</v>
      </c>
      <c r="I87" s="127"/>
      <c r="J87" s="124" t="s">
        <v>191</v>
      </c>
      <c r="K87" s="125" t="s">
        <v>248</v>
      </c>
      <c r="L87" s="126">
        <v>1</v>
      </c>
    </row>
    <row r="88" spans="1:12" ht="45" customHeight="1" x14ac:dyDescent="0.25">
      <c r="A88" s="127"/>
      <c r="B88" s="127"/>
      <c r="C88" s="127"/>
      <c r="D88" s="127"/>
      <c r="E88" s="127"/>
      <c r="F88" s="123" t="s">
        <v>177</v>
      </c>
      <c r="G88" s="123">
        <v>0</v>
      </c>
      <c r="H88" s="123">
        <f t="shared" si="1"/>
        <v>0</v>
      </c>
      <c r="I88" s="127"/>
      <c r="J88" s="124" t="s">
        <v>232</v>
      </c>
      <c r="K88" s="125" t="s">
        <v>249</v>
      </c>
      <c r="L88" s="126">
        <v>1</v>
      </c>
    </row>
    <row r="89" spans="1:12" ht="19.5" customHeight="1" x14ac:dyDescent="0.25">
      <c r="A89" s="130"/>
      <c r="B89" s="130"/>
      <c r="C89" s="130"/>
      <c r="D89" s="130"/>
      <c r="E89" s="130"/>
      <c r="F89" s="123" t="s">
        <v>59</v>
      </c>
      <c r="G89" s="123">
        <v>0</v>
      </c>
      <c r="H89" s="123">
        <f t="shared" si="1"/>
        <v>0</v>
      </c>
      <c r="I89" s="130"/>
      <c r="J89" s="128" t="s">
        <v>84</v>
      </c>
      <c r="K89" s="129" t="s">
        <v>84</v>
      </c>
      <c r="L89" s="128">
        <v>0</v>
      </c>
    </row>
    <row r="90" spans="1:12" ht="19.5" customHeight="1" x14ac:dyDescent="0.25">
      <c r="A90" s="122">
        <v>18</v>
      </c>
      <c r="B90" s="122" t="s">
        <v>250</v>
      </c>
      <c r="C90" s="122" t="s">
        <v>251</v>
      </c>
      <c r="D90" s="122" t="s">
        <v>252</v>
      </c>
      <c r="E90" s="122">
        <v>20</v>
      </c>
      <c r="F90" s="123" t="s">
        <v>171</v>
      </c>
      <c r="G90" s="123">
        <v>0</v>
      </c>
      <c r="H90" s="123">
        <f t="shared" si="1"/>
        <v>0</v>
      </c>
      <c r="I90" s="122" t="s">
        <v>218</v>
      </c>
      <c r="J90" s="128" t="s">
        <v>84</v>
      </c>
      <c r="K90" s="129" t="s">
        <v>84</v>
      </c>
      <c r="L90" s="128">
        <v>0</v>
      </c>
    </row>
    <row r="91" spans="1:12" ht="19.5" customHeight="1" x14ac:dyDescent="0.25">
      <c r="A91" s="127"/>
      <c r="B91" s="127"/>
      <c r="C91" s="127"/>
      <c r="D91" s="127"/>
      <c r="E91" s="127"/>
      <c r="F91" s="123" t="s">
        <v>175</v>
      </c>
      <c r="G91" s="123">
        <v>20</v>
      </c>
      <c r="H91" s="123">
        <f t="shared" si="1"/>
        <v>1</v>
      </c>
      <c r="I91" s="127"/>
      <c r="J91" s="128" t="s">
        <v>84</v>
      </c>
      <c r="K91" s="129" t="s">
        <v>84</v>
      </c>
      <c r="L91" s="128">
        <v>0</v>
      </c>
    </row>
    <row r="92" spans="1:12" ht="19.5" customHeight="1" x14ac:dyDescent="0.25">
      <c r="A92" s="127"/>
      <c r="B92" s="127"/>
      <c r="C92" s="127"/>
      <c r="D92" s="127"/>
      <c r="E92" s="127"/>
      <c r="F92" s="123" t="s">
        <v>176</v>
      </c>
      <c r="G92" s="123">
        <v>0</v>
      </c>
      <c r="H92" s="123">
        <f t="shared" si="1"/>
        <v>0</v>
      </c>
      <c r="I92" s="127"/>
      <c r="J92" s="128" t="s">
        <v>84</v>
      </c>
      <c r="K92" s="129" t="s">
        <v>84</v>
      </c>
      <c r="L92" s="128">
        <v>0</v>
      </c>
    </row>
    <row r="93" spans="1:12" ht="19.5" customHeight="1" x14ac:dyDescent="0.25">
      <c r="A93" s="127"/>
      <c r="B93" s="127"/>
      <c r="C93" s="127"/>
      <c r="D93" s="127"/>
      <c r="E93" s="127"/>
      <c r="F93" s="123" t="s">
        <v>177</v>
      </c>
      <c r="G93" s="123">
        <v>0</v>
      </c>
      <c r="H93" s="123">
        <f t="shared" si="1"/>
        <v>0</v>
      </c>
      <c r="I93" s="127"/>
      <c r="J93" s="128" t="s">
        <v>84</v>
      </c>
      <c r="K93" s="129" t="s">
        <v>84</v>
      </c>
      <c r="L93" s="128">
        <v>0</v>
      </c>
    </row>
    <row r="94" spans="1:12" ht="19.5" customHeight="1" x14ac:dyDescent="0.25">
      <c r="A94" s="130"/>
      <c r="B94" s="130"/>
      <c r="C94" s="130"/>
      <c r="D94" s="130"/>
      <c r="E94" s="130"/>
      <c r="F94" s="123" t="s">
        <v>59</v>
      </c>
      <c r="G94" s="123">
        <v>0</v>
      </c>
      <c r="H94" s="123">
        <f t="shared" si="1"/>
        <v>0</v>
      </c>
      <c r="I94" s="130"/>
      <c r="J94" s="128" t="s">
        <v>84</v>
      </c>
      <c r="K94" s="129" t="s">
        <v>84</v>
      </c>
      <c r="L94" s="128">
        <v>0</v>
      </c>
    </row>
    <row r="95" spans="1:12" ht="19.5" customHeight="1" x14ac:dyDescent="0.25">
      <c r="A95" s="122">
        <v>19</v>
      </c>
      <c r="B95" s="122" t="s">
        <v>253</v>
      </c>
      <c r="C95" s="122" t="s">
        <v>254</v>
      </c>
      <c r="D95" s="122" t="s">
        <v>252</v>
      </c>
      <c r="E95" s="122">
        <v>20</v>
      </c>
      <c r="F95" s="123" t="s">
        <v>171</v>
      </c>
      <c r="G95" s="123">
        <v>0</v>
      </c>
      <c r="H95" s="123">
        <f t="shared" si="1"/>
        <v>0</v>
      </c>
      <c r="I95" s="122" t="s">
        <v>218</v>
      </c>
      <c r="J95" s="128" t="s">
        <v>84</v>
      </c>
      <c r="K95" s="129" t="s">
        <v>84</v>
      </c>
      <c r="L95" s="128">
        <v>0</v>
      </c>
    </row>
    <row r="96" spans="1:12" ht="19.5" customHeight="1" x14ac:dyDescent="0.25">
      <c r="A96" s="127"/>
      <c r="B96" s="127"/>
      <c r="C96" s="127"/>
      <c r="D96" s="127"/>
      <c r="E96" s="127"/>
      <c r="F96" s="123" t="s">
        <v>175</v>
      </c>
      <c r="G96" s="123">
        <v>20</v>
      </c>
      <c r="H96" s="123">
        <f t="shared" si="1"/>
        <v>1</v>
      </c>
      <c r="I96" s="127"/>
      <c r="J96" s="128" t="s">
        <v>84</v>
      </c>
      <c r="K96" s="129" t="s">
        <v>84</v>
      </c>
      <c r="L96" s="128">
        <v>0</v>
      </c>
    </row>
    <row r="97" spans="1:12" ht="19.5" customHeight="1" x14ac:dyDescent="0.25">
      <c r="A97" s="127"/>
      <c r="B97" s="127"/>
      <c r="C97" s="127"/>
      <c r="D97" s="127"/>
      <c r="E97" s="127"/>
      <c r="F97" s="123" t="s">
        <v>176</v>
      </c>
      <c r="G97" s="123">
        <v>0</v>
      </c>
      <c r="H97" s="123">
        <f t="shared" si="1"/>
        <v>0</v>
      </c>
      <c r="I97" s="127"/>
      <c r="J97" s="128" t="s">
        <v>84</v>
      </c>
      <c r="K97" s="129" t="s">
        <v>84</v>
      </c>
      <c r="L97" s="128">
        <v>0</v>
      </c>
    </row>
    <row r="98" spans="1:12" ht="19.5" customHeight="1" x14ac:dyDescent="0.25">
      <c r="A98" s="127"/>
      <c r="B98" s="127"/>
      <c r="C98" s="127"/>
      <c r="D98" s="127"/>
      <c r="E98" s="127"/>
      <c r="F98" s="123" t="s">
        <v>177</v>
      </c>
      <c r="G98" s="123">
        <v>0</v>
      </c>
      <c r="H98" s="123">
        <f t="shared" si="1"/>
        <v>0</v>
      </c>
      <c r="I98" s="127"/>
      <c r="J98" s="128" t="s">
        <v>84</v>
      </c>
      <c r="K98" s="129" t="s">
        <v>84</v>
      </c>
      <c r="L98" s="128">
        <v>0</v>
      </c>
    </row>
    <row r="99" spans="1:12" ht="19.5" customHeight="1" x14ac:dyDescent="0.25">
      <c r="A99" s="130"/>
      <c r="B99" s="130"/>
      <c r="C99" s="130"/>
      <c r="D99" s="130"/>
      <c r="E99" s="130"/>
      <c r="F99" s="123" t="s">
        <v>59</v>
      </c>
      <c r="G99" s="123">
        <v>0</v>
      </c>
      <c r="H99" s="123">
        <f t="shared" si="1"/>
        <v>0</v>
      </c>
      <c r="I99" s="130"/>
      <c r="J99" s="128" t="s">
        <v>84</v>
      </c>
      <c r="K99" s="129" t="s">
        <v>84</v>
      </c>
      <c r="L99" s="128">
        <v>0</v>
      </c>
    </row>
    <row r="100" spans="1:12" ht="27.75" customHeight="1" x14ac:dyDescent="0.25">
      <c r="A100" s="122">
        <v>20</v>
      </c>
      <c r="B100" s="122" t="s">
        <v>255</v>
      </c>
      <c r="C100" s="122" t="s">
        <v>256</v>
      </c>
      <c r="D100" s="122">
        <v>3</v>
      </c>
      <c r="E100" s="122">
        <v>3</v>
      </c>
      <c r="F100" s="123" t="s">
        <v>171</v>
      </c>
      <c r="G100" s="123">
        <v>0</v>
      </c>
      <c r="H100" s="123">
        <f t="shared" si="1"/>
        <v>0</v>
      </c>
      <c r="I100" s="122" t="s">
        <v>218</v>
      </c>
      <c r="J100" s="124" t="s">
        <v>173</v>
      </c>
      <c r="K100" s="135" t="s">
        <v>257</v>
      </c>
      <c r="L100" s="126">
        <v>1</v>
      </c>
    </row>
    <row r="101" spans="1:12" ht="27.75" customHeight="1" x14ac:dyDescent="0.25">
      <c r="A101" s="127"/>
      <c r="B101" s="127"/>
      <c r="C101" s="127"/>
      <c r="D101" s="127"/>
      <c r="E101" s="127"/>
      <c r="F101" s="123" t="s">
        <v>175</v>
      </c>
      <c r="G101" s="123">
        <v>3</v>
      </c>
      <c r="H101" s="123">
        <f t="shared" si="1"/>
        <v>1</v>
      </c>
      <c r="I101" s="127"/>
      <c r="J101" s="124" t="s">
        <v>189</v>
      </c>
      <c r="K101" s="125"/>
      <c r="L101" s="126">
        <v>1</v>
      </c>
    </row>
    <row r="102" spans="1:12" ht="27.75" customHeight="1" x14ac:dyDescent="0.25">
      <c r="A102" s="127"/>
      <c r="B102" s="127"/>
      <c r="C102" s="127"/>
      <c r="D102" s="127"/>
      <c r="E102" s="127"/>
      <c r="F102" s="123" t="s">
        <v>176</v>
      </c>
      <c r="G102" s="123">
        <v>0</v>
      </c>
      <c r="H102" s="123">
        <f t="shared" si="1"/>
        <v>0</v>
      </c>
      <c r="I102" s="127"/>
      <c r="J102" s="124" t="s">
        <v>191</v>
      </c>
      <c r="K102" s="125"/>
      <c r="L102" s="126">
        <v>1</v>
      </c>
    </row>
    <row r="103" spans="1:12" ht="19.5" customHeight="1" x14ac:dyDescent="0.25">
      <c r="A103" s="127"/>
      <c r="B103" s="127"/>
      <c r="C103" s="127"/>
      <c r="D103" s="127"/>
      <c r="E103" s="127"/>
      <c r="F103" s="123" t="s">
        <v>177</v>
      </c>
      <c r="G103" s="123">
        <v>0</v>
      </c>
      <c r="H103" s="123">
        <f t="shared" si="1"/>
        <v>0</v>
      </c>
      <c r="I103" s="127"/>
      <c r="J103" s="128" t="s">
        <v>84</v>
      </c>
      <c r="K103" s="129" t="s">
        <v>84</v>
      </c>
      <c r="L103" s="128">
        <v>0</v>
      </c>
    </row>
    <row r="104" spans="1:12" ht="19.5" customHeight="1" x14ac:dyDescent="0.25">
      <c r="A104" s="130"/>
      <c r="B104" s="130"/>
      <c r="C104" s="130"/>
      <c r="D104" s="130"/>
      <c r="E104" s="130"/>
      <c r="F104" s="123" t="s">
        <v>59</v>
      </c>
      <c r="G104" s="123">
        <v>0</v>
      </c>
      <c r="H104" s="123">
        <f t="shared" si="1"/>
        <v>0</v>
      </c>
      <c r="I104" s="130"/>
      <c r="J104" s="128" t="s">
        <v>84</v>
      </c>
      <c r="K104" s="129" t="s">
        <v>84</v>
      </c>
      <c r="L104" s="128">
        <v>0</v>
      </c>
    </row>
    <row r="105" spans="1:12" ht="19.5" customHeight="1" x14ac:dyDescent="0.25">
      <c r="A105" s="122">
        <v>21</v>
      </c>
      <c r="B105" s="122" t="s">
        <v>258</v>
      </c>
      <c r="C105" s="122" t="s">
        <v>259</v>
      </c>
      <c r="D105" s="122" t="s">
        <v>252</v>
      </c>
      <c r="E105" s="122">
        <v>20</v>
      </c>
      <c r="F105" s="123" t="s">
        <v>171</v>
      </c>
      <c r="G105" s="123">
        <v>0</v>
      </c>
      <c r="H105" s="123">
        <f t="shared" si="1"/>
        <v>0</v>
      </c>
      <c r="I105" s="122" t="s">
        <v>208</v>
      </c>
      <c r="J105" s="128" t="s">
        <v>84</v>
      </c>
      <c r="K105" s="129" t="s">
        <v>84</v>
      </c>
      <c r="L105" s="128">
        <v>0</v>
      </c>
    </row>
    <row r="106" spans="1:12" ht="19.5" customHeight="1" x14ac:dyDescent="0.25">
      <c r="A106" s="127"/>
      <c r="B106" s="127"/>
      <c r="C106" s="127"/>
      <c r="D106" s="127"/>
      <c r="E106" s="127"/>
      <c r="F106" s="123" t="s">
        <v>175</v>
      </c>
      <c r="G106" s="123">
        <v>20</v>
      </c>
      <c r="H106" s="123">
        <f t="shared" si="1"/>
        <v>1</v>
      </c>
      <c r="I106" s="127"/>
      <c r="J106" s="128" t="s">
        <v>84</v>
      </c>
      <c r="K106" s="129" t="s">
        <v>84</v>
      </c>
      <c r="L106" s="128">
        <v>0</v>
      </c>
    </row>
    <row r="107" spans="1:12" ht="19.5" customHeight="1" x14ac:dyDescent="0.25">
      <c r="A107" s="127"/>
      <c r="B107" s="127"/>
      <c r="C107" s="127"/>
      <c r="D107" s="127"/>
      <c r="E107" s="127"/>
      <c r="F107" s="123" t="s">
        <v>176</v>
      </c>
      <c r="G107" s="123">
        <v>0</v>
      </c>
      <c r="H107" s="123">
        <f t="shared" si="1"/>
        <v>0</v>
      </c>
      <c r="I107" s="127"/>
      <c r="J107" s="128" t="s">
        <v>84</v>
      </c>
      <c r="K107" s="129" t="s">
        <v>84</v>
      </c>
      <c r="L107" s="128">
        <v>0</v>
      </c>
    </row>
    <row r="108" spans="1:12" ht="19.5" customHeight="1" x14ac:dyDescent="0.25">
      <c r="A108" s="127"/>
      <c r="B108" s="127"/>
      <c r="C108" s="127"/>
      <c r="D108" s="127"/>
      <c r="E108" s="127"/>
      <c r="F108" s="123" t="s">
        <v>177</v>
      </c>
      <c r="G108" s="123">
        <v>0</v>
      </c>
      <c r="H108" s="123">
        <f t="shared" si="1"/>
        <v>0</v>
      </c>
      <c r="I108" s="127"/>
      <c r="J108" s="128" t="s">
        <v>84</v>
      </c>
      <c r="K108" s="129" t="s">
        <v>84</v>
      </c>
      <c r="L108" s="128">
        <v>0</v>
      </c>
    </row>
    <row r="109" spans="1:12" ht="19.5" customHeight="1" x14ac:dyDescent="0.25">
      <c r="A109" s="130"/>
      <c r="B109" s="130"/>
      <c r="C109" s="130"/>
      <c r="D109" s="130"/>
      <c r="E109" s="130"/>
      <c r="F109" s="123" t="s">
        <v>59</v>
      </c>
      <c r="G109" s="123">
        <v>0</v>
      </c>
      <c r="H109" s="123">
        <f t="shared" si="1"/>
        <v>0</v>
      </c>
      <c r="I109" s="130"/>
      <c r="J109" s="128" t="s">
        <v>84</v>
      </c>
      <c r="K109" s="129" t="s">
        <v>84</v>
      </c>
      <c r="L109" s="128">
        <v>0</v>
      </c>
    </row>
    <row r="110" spans="1:12" ht="19.5" customHeight="1" x14ac:dyDescent="0.25">
      <c r="A110" s="122">
        <v>22</v>
      </c>
      <c r="B110" s="122" t="s">
        <v>260</v>
      </c>
      <c r="C110" s="122" t="s">
        <v>261</v>
      </c>
      <c r="D110" s="122" t="s">
        <v>252</v>
      </c>
      <c r="E110" s="122">
        <v>20</v>
      </c>
      <c r="F110" s="123" t="s">
        <v>171</v>
      </c>
      <c r="G110" s="123">
        <v>0</v>
      </c>
      <c r="H110" s="123">
        <f t="shared" si="1"/>
        <v>0</v>
      </c>
      <c r="I110" s="122" t="s">
        <v>172</v>
      </c>
      <c r="J110" s="124" t="s">
        <v>173</v>
      </c>
      <c r="K110" s="135" t="s">
        <v>262</v>
      </c>
      <c r="L110" s="126">
        <v>1</v>
      </c>
    </row>
    <row r="111" spans="1:12" ht="19.5" customHeight="1" x14ac:dyDescent="0.25">
      <c r="A111" s="127"/>
      <c r="B111" s="127"/>
      <c r="C111" s="127"/>
      <c r="D111" s="127"/>
      <c r="E111" s="127"/>
      <c r="F111" s="123" t="s">
        <v>175</v>
      </c>
      <c r="G111" s="123">
        <v>20</v>
      </c>
      <c r="H111" s="123">
        <f t="shared" si="1"/>
        <v>1</v>
      </c>
      <c r="I111" s="127"/>
      <c r="J111" s="124" t="s">
        <v>189</v>
      </c>
      <c r="K111" s="125"/>
      <c r="L111" s="126">
        <v>1</v>
      </c>
    </row>
    <row r="112" spans="1:12" ht="19.5" customHeight="1" x14ac:dyDescent="0.25">
      <c r="A112" s="127"/>
      <c r="B112" s="127"/>
      <c r="C112" s="127"/>
      <c r="D112" s="127"/>
      <c r="E112" s="127"/>
      <c r="F112" s="123" t="s">
        <v>176</v>
      </c>
      <c r="G112" s="123">
        <v>0</v>
      </c>
      <c r="H112" s="123">
        <f t="shared" si="1"/>
        <v>0</v>
      </c>
      <c r="I112" s="127"/>
      <c r="J112" s="124" t="s">
        <v>191</v>
      </c>
      <c r="K112" s="125"/>
      <c r="L112" s="126">
        <v>1</v>
      </c>
    </row>
    <row r="113" spans="1:12" ht="19.5" customHeight="1" x14ac:dyDescent="0.25">
      <c r="A113" s="127"/>
      <c r="B113" s="127"/>
      <c r="C113" s="127"/>
      <c r="D113" s="127"/>
      <c r="E113" s="127"/>
      <c r="F113" s="123" t="s">
        <v>177</v>
      </c>
      <c r="G113" s="123">
        <v>0</v>
      </c>
      <c r="H113" s="123">
        <f t="shared" si="1"/>
        <v>0</v>
      </c>
      <c r="I113" s="127"/>
      <c r="J113" s="128" t="s">
        <v>84</v>
      </c>
      <c r="K113" s="129" t="s">
        <v>84</v>
      </c>
      <c r="L113" s="128">
        <v>0</v>
      </c>
    </row>
    <row r="114" spans="1:12" ht="19.5" customHeight="1" x14ac:dyDescent="0.25">
      <c r="A114" s="130"/>
      <c r="B114" s="130"/>
      <c r="C114" s="130"/>
      <c r="D114" s="130"/>
      <c r="E114" s="130"/>
      <c r="F114" s="123" t="s">
        <v>59</v>
      </c>
      <c r="G114" s="123">
        <v>0</v>
      </c>
      <c r="H114" s="123">
        <f t="shared" si="1"/>
        <v>0</v>
      </c>
      <c r="I114" s="130"/>
      <c r="J114" s="128" t="s">
        <v>84</v>
      </c>
      <c r="K114" s="129" t="s">
        <v>84</v>
      </c>
      <c r="L114" s="128">
        <v>0</v>
      </c>
    </row>
    <row r="115" spans="1:12" ht="19.5" customHeight="1" x14ac:dyDescent="0.25">
      <c r="A115" s="122">
        <v>23</v>
      </c>
      <c r="B115" s="122" t="s">
        <v>263</v>
      </c>
      <c r="C115" s="122"/>
      <c r="D115" s="122"/>
      <c r="E115" s="122"/>
      <c r="F115" s="123" t="s">
        <v>171</v>
      </c>
      <c r="G115" s="123"/>
      <c r="H115" s="123">
        <f t="shared" si="1"/>
        <v>0</v>
      </c>
      <c r="I115" s="122"/>
      <c r="J115" s="124"/>
      <c r="K115" s="125"/>
      <c r="L115" s="126"/>
    </row>
    <row r="116" spans="1:12" ht="19.5" customHeight="1" x14ac:dyDescent="0.25">
      <c r="A116" s="127"/>
      <c r="B116" s="127"/>
      <c r="C116" s="127"/>
      <c r="D116" s="127"/>
      <c r="E116" s="127"/>
      <c r="F116" s="123" t="s">
        <v>175</v>
      </c>
      <c r="G116" s="123"/>
      <c r="H116" s="123">
        <f t="shared" si="1"/>
        <v>0</v>
      </c>
      <c r="I116" s="127"/>
      <c r="J116" s="124"/>
      <c r="K116" s="125"/>
      <c r="L116" s="126"/>
    </row>
    <row r="117" spans="1:12" ht="19.5" customHeight="1" x14ac:dyDescent="0.25">
      <c r="A117" s="127"/>
      <c r="B117" s="127"/>
      <c r="C117" s="127"/>
      <c r="D117" s="127"/>
      <c r="E117" s="127"/>
      <c r="F117" s="123" t="s">
        <v>176</v>
      </c>
      <c r="G117" s="123"/>
      <c r="H117" s="123">
        <f t="shared" si="1"/>
        <v>0</v>
      </c>
      <c r="I117" s="127"/>
      <c r="J117" s="124"/>
      <c r="K117" s="125"/>
      <c r="L117" s="126"/>
    </row>
    <row r="118" spans="1:12" ht="19.5" customHeight="1" x14ac:dyDescent="0.25">
      <c r="A118" s="127"/>
      <c r="B118" s="127"/>
      <c r="C118" s="127"/>
      <c r="D118" s="127"/>
      <c r="E118" s="127"/>
      <c r="F118" s="123" t="s">
        <v>177</v>
      </c>
      <c r="G118" s="123"/>
      <c r="H118" s="123">
        <f t="shared" si="1"/>
        <v>0</v>
      </c>
      <c r="I118" s="127"/>
      <c r="J118" s="124"/>
      <c r="K118" s="125"/>
      <c r="L118" s="126"/>
    </row>
    <row r="119" spans="1:12" ht="19.5" customHeight="1" x14ac:dyDescent="0.25">
      <c r="A119" s="130"/>
      <c r="B119" s="130"/>
      <c r="C119" s="130"/>
      <c r="D119" s="130"/>
      <c r="E119" s="130"/>
      <c r="F119" s="123" t="s">
        <v>59</v>
      </c>
      <c r="G119" s="123"/>
      <c r="H119" s="123">
        <f t="shared" si="1"/>
        <v>0</v>
      </c>
      <c r="I119" s="130"/>
      <c r="J119" s="124"/>
      <c r="K119" s="125"/>
      <c r="L119" s="126"/>
    </row>
    <row r="120" spans="1:12" ht="19.5" customHeight="1" x14ac:dyDescent="0.25">
      <c r="A120" s="122">
        <v>24</v>
      </c>
      <c r="B120" s="122" t="s">
        <v>263</v>
      </c>
      <c r="C120" s="122"/>
      <c r="D120" s="122"/>
      <c r="E120" s="122"/>
      <c r="F120" s="123" t="s">
        <v>171</v>
      </c>
      <c r="G120" s="123"/>
      <c r="H120" s="123">
        <f t="shared" si="1"/>
        <v>0</v>
      </c>
      <c r="I120" s="122"/>
      <c r="J120" s="124"/>
      <c r="K120" s="125"/>
      <c r="L120" s="126"/>
    </row>
    <row r="121" spans="1:12" ht="19.5" customHeight="1" x14ac:dyDescent="0.25">
      <c r="A121" s="127"/>
      <c r="B121" s="127"/>
      <c r="C121" s="127"/>
      <c r="D121" s="127"/>
      <c r="E121" s="127"/>
      <c r="F121" s="123" t="s">
        <v>175</v>
      </c>
      <c r="G121" s="123"/>
      <c r="H121" s="123">
        <f t="shared" si="1"/>
        <v>0</v>
      </c>
      <c r="I121" s="127"/>
      <c r="J121" s="124"/>
      <c r="K121" s="125"/>
      <c r="L121" s="126"/>
    </row>
    <row r="122" spans="1:12" ht="19.5" customHeight="1" x14ac:dyDescent="0.25">
      <c r="A122" s="127"/>
      <c r="B122" s="127"/>
      <c r="C122" s="127"/>
      <c r="D122" s="127"/>
      <c r="E122" s="127"/>
      <c r="F122" s="123" t="s">
        <v>176</v>
      </c>
      <c r="G122" s="123"/>
      <c r="H122" s="123">
        <f t="shared" si="1"/>
        <v>0</v>
      </c>
      <c r="I122" s="127"/>
      <c r="J122" s="124"/>
      <c r="K122" s="125"/>
      <c r="L122" s="126"/>
    </row>
    <row r="123" spans="1:12" ht="19.5" customHeight="1" x14ac:dyDescent="0.25">
      <c r="A123" s="127"/>
      <c r="B123" s="127"/>
      <c r="C123" s="127"/>
      <c r="D123" s="127"/>
      <c r="E123" s="127"/>
      <c r="F123" s="123" t="s">
        <v>177</v>
      </c>
      <c r="G123" s="123"/>
      <c r="H123" s="123">
        <f t="shared" si="1"/>
        <v>0</v>
      </c>
      <c r="I123" s="127"/>
      <c r="J123" s="124"/>
      <c r="K123" s="125"/>
      <c r="L123" s="126"/>
    </row>
    <row r="124" spans="1:12" ht="19.5" customHeight="1" x14ac:dyDescent="0.25">
      <c r="A124" s="130"/>
      <c r="B124" s="130"/>
      <c r="C124" s="130"/>
      <c r="D124" s="130"/>
      <c r="E124" s="130"/>
      <c r="F124" s="123" t="s">
        <v>59</v>
      </c>
      <c r="G124" s="123"/>
      <c r="H124" s="123">
        <f t="shared" si="1"/>
        <v>0</v>
      </c>
      <c r="I124" s="130"/>
      <c r="J124" s="124"/>
      <c r="K124" s="125"/>
      <c r="L124" s="126"/>
    </row>
    <row r="125" spans="1:12" ht="19.5" customHeight="1" x14ac:dyDescent="0.25">
      <c r="A125" s="122" t="s">
        <v>263</v>
      </c>
      <c r="B125" s="122" t="s">
        <v>263</v>
      </c>
      <c r="C125" s="122"/>
      <c r="D125" s="122"/>
      <c r="E125" s="122"/>
      <c r="F125" s="123" t="s">
        <v>171</v>
      </c>
      <c r="G125" s="123"/>
      <c r="H125" s="123">
        <f t="shared" si="1"/>
        <v>0</v>
      </c>
      <c r="I125" s="122"/>
      <c r="J125" s="124"/>
      <c r="K125" s="125"/>
      <c r="L125" s="126"/>
    </row>
    <row r="126" spans="1:12" ht="19.5" customHeight="1" x14ac:dyDescent="0.25">
      <c r="A126" s="127"/>
      <c r="B126" s="127"/>
      <c r="C126" s="127"/>
      <c r="D126" s="127"/>
      <c r="E126" s="127"/>
      <c r="F126" s="123" t="s">
        <v>175</v>
      </c>
      <c r="G126" s="123"/>
      <c r="H126" s="123">
        <f t="shared" si="1"/>
        <v>0</v>
      </c>
      <c r="I126" s="127"/>
      <c r="J126" s="124"/>
      <c r="K126" s="125"/>
      <c r="L126" s="126"/>
    </row>
    <row r="127" spans="1:12" ht="19.5" customHeight="1" x14ac:dyDescent="0.25">
      <c r="A127" s="127"/>
      <c r="B127" s="127"/>
      <c r="C127" s="127"/>
      <c r="D127" s="127"/>
      <c r="E127" s="127"/>
      <c r="F127" s="123" t="s">
        <v>176</v>
      </c>
      <c r="G127" s="123"/>
      <c r="H127" s="123">
        <f t="shared" si="1"/>
        <v>0</v>
      </c>
      <c r="I127" s="127"/>
      <c r="J127" s="124"/>
      <c r="K127" s="125"/>
      <c r="L127" s="126"/>
    </row>
    <row r="128" spans="1:12" ht="19.5" customHeight="1" x14ac:dyDescent="0.25">
      <c r="A128" s="127"/>
      <c r="B128" s="127"/>
      <c r="C128" s="127"/>
      <c r="D128" s="127"/>
      <c r="E128" s="127"/>
      <c r="F128" s="123" t="s">
        <v>177</v>
      </c>
      <c r="G128" s="123"/>
      <c r="H128" s="123">
        <f t="shared" si="1"/>
        <v>0</v>
      </c>
      <c r="I128" s="127"/>
      <c r="J128" s="124"/>
      <c r="K128" s="125"/>
      <c r="L128" s="126"/>
    </row>
    <row r="129" spans="1:12" ht="19.5" customHeight="1" x14ac:dyDescent="0.25">
      <c r="A129" s="130"/>
      <c r="B129" s="130"/>
      <c r="C129" s="130"/>
      <c r="D129" s="130"/>
      <c r="E129" s="130"/>
      <c r="F129" s="123" t="s">
        <v>59</v>
      </c>
      <c r="G129" s="123"/>
      <c r="H129" s="123">
        <f t="shared" si="1"/>
        <v>0</v>
      </c>
      <c r="I129" s="130"/>
      <c r="J129" s="124"/>
      <c r="K129" s="125"/>
      <c r="L129" s="126"/>
    </row>
    <row r="130" spans="1:12" ht="19.5" customHeight="1" x14ac:dyDescent="0.25">
      <c r="A130" s="100" t="s">
        <v>264</v>
      </c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2"/>
    </row>
    <row r="131" spans="1:12" ht="36" customHeight="1" x14ac:dyDescent="0.25">
      <c r="A131" s="35">
        <v>1</v>
      </c>
      <c r="B131" s="35" t="s">
        <v>265</v>
      </c>
      <c r="C131" s="35" t="s">
        <v>84</v>
      </c>
      <c r="D131" s="35" t="s">
        <v>84</v>
      </c>
      <c r="E131" s="35" t="s">
        <v>84</v>
      </c>
      <c r="F131" s="31" t="s">
        <v>84</v>
      </c>
      <c r="G131" s="31" t="s">
        <v>84</v>
      </c>
      <c r="H131" s="31" t="s">
        <v>84</v>
      </c>
      <c r="I131" s="35" t="s">
        <v>172</v>
      </c>
      <c r="J131" s="31" t="s">
        <v>266</v>
      </c>
      <c r="K131" s="33" t="s">
        <v>267</v>
      </c>
      <c r="L131" s="34">
        <v>150</v>
      </c>
    </row>
    <row r="132" spans="1:12" ht="36" customHeight="1" x14ac:dyDescent="0.25">
      <c r="A132" s="35" t="s">
        <v>263</v>
      </c>
      <c r="B132" s="35"/>
      <c r="C132" s="35"/>
      <c r="D132" s="35"/>
      <c r="E132" s="35"/>
      <c r="F132" s="31"/>
      <c r="G132" s="31"/>
      <c r="H132" s="35"/>
      <c r="I132" s="35"/>
      <c r="J132" s="31"/>
      <c r="K132" s="33"/>
      <c r="L132" s="34"/>
    </row>
    <row r="133" spans="1:12" ht="36" customHeight="1" x14ac:dyDescent="0.25">
      <c r="A133" s="100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2"/>
    </row>
    <row r="134" spans="1:12" x14ac:dyDescent="0.25">
      <c r="A134" s="103" t="s">
        <v>268</v>
      </c>
      <c r="B134" s="103"/>
      <c r="C134" s="103"/>
      <c r="D134" s="103"/>
      <c r="E134" s="103"/>
      <c r="F134" s="103"/>
      <c r="G134" s="103"/>
      <c r="H134" s="103"/>
      <c r="I134" s="103"/>
      <c r="J134" s="103" t="s">
        <v>269</v>
      </c>
      <c r="K134" s="103"/>
      <c r="L134" s="103"/>
    </row>
    <row r="135" spans="1:12" ht="30" customHeight="1" x14ac:dyDescent="0.25">
      <c r="A135" s="104" t="s">
        <v>270</v>
      </c>
      <c r="B135" s="104"/>
      <c r="C135" s="104"/>
      <c r="D135" s="104"/>
      <c r="E135" s="105"/>
      <c r="F135" s="31" t="s">
        <v>171</v>
      </c>
      <c r="G135" s="36">
        <f>+G5+G10+G15+G25+G30+G35+G40+G45+G50+G55+G60+G65+G70+G75+G80+G85+G90+G95+G100+G105+G110+G115+G120+G125+G20</f>
        <v>21</v>
      </c>
      <c r="H135" s="36">
        <f>+H5+H10+H15+H25+H30+H35+H40+H45+H50+H55+H60+H65+H70+H75+H80+H85+H90+H95+H100+H105+H110+H115+H120+H125+H20</f>
        <v>1</v>
      </c>
      <c r="I135" s="108" t="s">
        <v>84</v>
      </c>
      <c r="J135" s="32" t="s">
        <v>93</v>
      </c>
      <c r="K135" s="33" t="s">
        <v>84</v>
      </c>
      <c r="L135" s="31">
        <f>+L5+L10+L15+L20+L25+L30+L35+L40+L45+L60+L70+L75+L80+L85+L100+L110</f>
        <v>16</v>
      </c>
    </row>
    <row r="136" spans="1:12" x14ac:dyDescent="0.25">
      <c r="A136" s="106"/>
      <c r="B136" s="106"/>
      <c r="C136" s="106"/>
      <c r="D136" s="106"/>
      <c r="E136" s="107"/>
      <c r="F136" s="31" t="s">
        <v>175</v>
      </c>
      <c r="G136" s="36">
        <f t="shared" ref="G136:H139" si="2">+G6+G11+G16+G26+G31+G36+G41+G46+G51+G56+G61+G66+G71+G76+G81+G86+G91+G96+G101+G106+G111+G116+G121+G126+G21</f>
        <v>411</v>
      </c>
      <c r="H136" s="36">
        <f t="shared" si="2"/>
        <v>14</v>
      </c>
      <c r="I136" s="108"/>
      <c r="J136" s="32" t="s">
        <v>96</v>
      </c>
      <c r="K136" s="33" t="s">
        <v>84</v>
      </c>
      <c r="L136" s="31">
        <f>+L16+L17+L41+L42+L46+L47+L61+L62+L71+L72+L82+L83+L86+L87+L101+L102+L111+L112</f>
        <v>18</v>
      </c>
    </row>
    <row r="137" spans="1:12" x14ac:dyDescent="0.25">
      <c r="A137" s="106"/>
      <c r="B137" s="106"/>
      <c r="C137" s="106"/>
      <c r="D137" s="106"/>
      <c r="E137" s="107"/>
      <c r="F137" s="31" t="s">
        <v>176</v>
      </c>
      <c r="G137" s="36">
        <f t="shared" si="2"/>
        <v>463</v>
      </c>
      <c r="H137" s="36">
        <f t="shared" si="2"/>
        <v>6</v>
      </c>
      <c r="I137" s="108"/>
      <c r="J137" s="32" t="s">
        <v>98</v>
      </c>
      <c r="K137" s="33" t="s">
        <v>84</v>
      </c>
      <c r="L137" s="31">
        <f>+L21</f>
        <v>1</v>
      </c>
    </row>
    <row r="138" spans="1:12" ht="30" x14ac:dyDescent="0.25">
      <c r="A138" s="106"/>
      <c r="B138" s="106"/>
      <c r="C138" s="106"/>
      <c r="D138" s="106"/>
      <c r="E138" s="107"/>
      <c r="F138" s="31" t="s">
        <v>177</v>
      </c>
      <c r="G138" s="36">
        <f t="shared" si="2"/>
        <v>72</v>
      </c>
      <c r="H138" s="36">
        <f>+H8+H13+H18+H28+H33+H38+H43+H48+H53+H58+H63+H68+H73+H78+H83+H88+H93+H98+H103+H108+H113+H118+H123+H128+H23</f>
        <v>4</v>
      </c>
      <c r="I138" s="108"/>
      <c r="J138" s="32" t="s">
        <v>101</v>
      </c>
      <c r="K138" s="33" t="s">
        <v>84</v>
      </c>
      <c r="L138" s="31"/>
    </row>
    <row r="139" spans="1:12" ht="30" x14ac:dyDescent="0.25">
      <c r="A139" s="106"/>
      <c r="B139" s="106"/>
      <c r="C139" s="106"/>
      <c r="D139" s="106"/>
      <c r="E139" s="107"/>
      <c r="F139" s="31" t="s">
        <v>59</v>
      </c>
      <c r="G139" s="36">
        <f t="shared" si="2"/>
        <v>0</v>
      </c>
      <c r="H139" s="36">
        <f t="shared" si="2"/>
        <v>0</v>
      </c>
      <c r="I139" s="108"/>
      <c r="J139" s="32" t="s">
        <v>104</v>
      </c>
      <c r="K139" s="33" t="s">
        <v>84</v>
      </c>
      <c r="L139" s="31"/>
    </row>
    <row r="140" spans="1:12" x14ac:dyDescent="0.25">
      <c r="A140" s="109" t="s">
        <v>271</v>
      </c>
      <c r="B140" s="110"/>
      <c r="C140" s="110"/>
      <c r="D140" s="110"/>
      <c r="E140" s="111"/>
      <c r="F140" s="37" t="s">
        <v>272</v>
      </c>
      <c r="G140" s="37">
        <f>+G135+G136+G137+G138+G139</f>
        <v>967</v>
      </c>
      <c r="H140" s="37">
        <f>+H135+H136+H137+H138+H139</f>
        <v>25</v>
      </c>
      <c r="I140" s="108"/>
      <c r="J140" s="32" t="s">
        <v>273</v>
      </c>
      <c r="K140" s="33" t="s">
        <v>84</v>
      </c>
      <c r="L140" s="31">
        <f>+L131</f>
        <v>150</v>
      </c>
    </row>
    <row r="142" spans="1:12" ht="150.75" customHeight="1" x14ac:dyDescent="0.25">
      <c r="H142" s="39" t="s">
        <v>274</v>
      </c>
    </row>
  </sheetData>
  <autoFilter ref="A4:L140">
    <filterColumn colId="3" showButton="0"/>
    <filterColumn colId="5" showButton="0"/>
  </autoFilter>
  <mergeCells count="171">
    <mergeCell ref="A1:L1"/>
    <mergeCell ref="A2:I2"/>
    <mergeCell ref="J2:L2"/>
    <mergeCell ref="A3:A4"/>
    <mergeCell ref="B3:B4"/>
    <mergeCell ref="C3:C4"/>
    <mergeCell ref="D3:F3"/>
    <mergeCell ref="H3:H4"/>
    <mergeCell ref="I3:I4"/>
    <mergeCell ref="J3:J4"/>
    <mergeCell ref="A10:A14"/>
    <mergeCell ref="B10:B14"/>
    <mergeCell ref="C10:C14"/>
    <mergeCell ref="D10:D14"/>
    <mergeCell ref="E10:E14"/>
    <mergeCell ref="I10:I14"/>
    <mergeCell ref="K3:K4"/>
    <mergeCell ref="L3:L4"/>
    <mergeCell ref="D4:E4"/>
    <mergeCell ref="F4:G4"/>
    <mergeCell ref="A5:A9"/>
    <mergeCell ref="B5:B9"/>
    <mergeCell ref="C5:C9"/>
    <mergeCell ref="D5:D9"/>
    <mergeCell ref="E5:E9"/>
    <mergeCell ref="I5:I9"/>
    <mergeCell ref="A20:A24"/>
    <mergeCell ref="B20:B24"/>
    <mergeCell ref="C20:C24"/>
    <mergeCell ref="D20:D24"/>
    <mergeCell ref="E20:E24"/>
    <mergeCell ref="I20:I24"/>
    <mergeCell ref="A15:A19"/>
    <mergeCell ref="B15:B19"/>
    <mergeCell ref="C15:C19"/>
    <mergeCell ref="D15:D19"/>
    <mergeCell ref="E15:E19"/>
    <mergeCell ref="I15:I19"/>
    <mergeCell ref="A30:A34"/>
    <mergeCell ref="B30:B34"/>
    <mergeCell ref="C30:C34"/>
    <mergeCell ref="D30:D34"/>
    <mergeCell ref="E30:E34"/>
    <mergeCell ref="I30:I34"/>
    <mergeCell ref="A25:A29"/>
    <mergeCell ref="B25:B29"/>
    <mergeCell ref="C25:C29"/>
    <mergeCell ref="D25:D29"/>
    <mergeCell ref="E25:E29"/>
    <mergeCell ref="I25:I29"/>
    <mergeCell ref="A40:A44"/>
    <mergeCell ref="B40:B44"/>
    <mergeCell ref="C40:C44"/>
    <mergeCell ref="D40:D44"/>
    <mergeCell ref="E40:E44"/>
    <mergeCell ref="I40:I44"/>
    <mergeCell ref="A35:A39"/>
    <mergeCell ref="B35:B39"/>
    <mergeCell ref="C35:C39"/>
    <mergeCell ref="D35:D39"/>
    <mergeCell ref="E35:E39"/>
    <mergeCell ref="I35:I39"/>
    <mergeCell ref="A50:A54"/>
    <mergeCell ref="B50:B54"/>
    <mergeCell ref="C50:C54"/>
    <mergeCell ref="D50:D54"/>
    <mergeCell ref="E50:E54"/>
    <mergeCell ref="I50:I54"/>
    <mergeCell ref="A45:A49"/>
    <mergeCell ref="B45:B49"/>
    <mergeCell ref="C45:C49"/>
    <mergeCell ref="D45:D49"/>
    <mergeCell ref="E45:E49"/>
    <mergeCell ref="I45:I49"/>
    <mergeCell ref="A60:A64"/>
    <mergeCell ref="B60:B64"/>
    <mergeCell ref="C60:C64"/>
    <mergeCell ref="D60:D64"/>
    <mergeCell ref="E60:E64"/>
    <mergeCell ref="I60:I64"/>
    <mergeCell ref="A55:A59"/>
    <mergeCell ref="B55:B59"/>
    <mergeCell ref="C55:C59"/>
    <mergeCell ref="D55:D59"/>
    <mergeCell ref="E55:E59"/>
    <mergeCell ref="I55:I59"/>
    <mergeCell ref="A70:A74"/>
    <mergeCell ref="B70:B74"/>
    <mergeCell ref="C70:C74"/>
    <mergeCell ref="D70:D74"/>
    <mergeCell ref="E70:E74"/>
    <mergeCell ref="I70:I74"/>
    <mergeCell ref="A65:A69"/>
    <mergeCell ref="B65:B69"/>
    <mergeCell ref="C65:C69"/>
    <mergeCell ref="D65:D69"/>
    <mergeCell ref="E65:E69"/>
    <mergeCell ref="I65:I69"/>
    <mergeCell ref="A80:A84"/>
    <mergeCell ref="B80:B84"/>
    <mergeCell ref="C80:C84"/>
    <mergeCell ref="D80:D84"/>
    <mergeCell ref="E80:E84"/>
    <mergeCell ref="I80:I84"/>
    <mergeCell ref="A75:A79"/>
    <mergeCell ref="B75:B79"/>
    <mergeCell ref="C75:C79"/>
    <mergeCell ref="D75:D79"/>
    <mergeCell ref="E75:E79"/>
    <mergeCell ref="I75:I79"/>
    <mergeCell ref="A90:A94"/>
    <mergeCell ref="B90:B94"/>
    <mergeCell ref="C90:C94"/>
    <mergeCell ref="D90:D94"/>
    <mergeCell ref="E90:E94"/>
    <mergeCell ref="I90:I94"/>
    <mergeCell ref="A85:A89"/>
    <mergeCell ref="B85:B89"/>
    <mergeCell ref="C85:C89"/>
    <mergeCell ref="D85:D89"/>
    <mergeCell ref="E85:E89"/>
    <mergeCell ref="I85:I89"/>
    <mergeCell ref="A100:A104"/>
    <mergeCell ref="B100:B104"/>
    <mergeCell ref="C100:C104"/>
    <mergeCell ref="D100:D104"/>
    <mergeCell ref="E100:E104"/>
    <mergeCell ref="I100:I104"/>
    <mergeCell ref="A95:A99"/>
    <mergeCell ref="B95:B99"/>
    <mergeCell ref="C95:C99"/>
    <mergeCell ref="D95:D99"/>
    <mergeCell ref="E95:E99"/>
    <mergeCell ref="I95:I99"/>
    <mergeCell ref="A110:A114"/>
    <mergeCell ref="B110:B114"/>
    <mergeCell ref="C110:C114"/>
    <mergeCell ref="D110:D114"/>
    <mergeCell ref="E110:E114"/>
    <mergeCell ref="I110:I114"/>
    <mergeCell ref="A105:A109"/>
    <mergeCell ref="B105:B109"/>
    <mergeCell ref="C105:C109"/>
    <mergeCell ref="D105:D109"/>
    <mergeCell ref="E105:E109"/>
    <mergeCell ref="I105:I109"/>
    <mergeCell ref="A120:A124"/>
    <mergeCell ref="B120:B124"/>
    <mergeCell ref="C120:C124"/>
    <mergeCell ref="D120:D124"/>
    <mergeCell ref="E120:E124"/>
    <mergeCell ref="I120:I124"/>
    <mergeCell ref="A115:A119"/>
    <mergeCell ref="B115:B119"/>
    <mergeCell ref="C115:C119"/>
    <mergeCell ref="D115:D119"/>
    <mergeCell ref="E115:E119"/>
    <mergeCell ref="I115:I119"/>
    <mergeCell ref="A130:L130"/>
    <mergeCell ref="A133:L133"/>
    <mergeCell ref="A134:I134"/>
    <mergeCell ref="J134:L134"/>
    <mergeCell ref="A135:E139"/>
    <mergeCell ref="I135:I140"/>
    <mergeCell ref="A140:E140"/>
    <mergeCell ref="A125:A129"/>
    <mergeCell ref="B125:B129"/>
    <mergeCell ref="C125:C129"/>
    <mergeCell ref="D125:D129"/>
    <mergeCell ref="E125:E129"/>
    <mergeCell ref="I125:I129"/>
  </mergeCells>
  <hyperlinks>
    <hyperlink ref="K16" r:id="rId1"/>
    <hyperlink ref="K17" r:id="rId2"/>
    <hyperlink ref="K21" r:id="rId3"/>
    <hyperlink ref="K86" r:id="rId4"/>
    <hyperlink ref="K88" r:id="rId5"/>
    <hyperlink ref="K87" r:id="rId6"/>
    <hyperlink ref="K70" r:id="rId7"/>
    <hyperlink ref="K71" r:id="rId8"/>
    <hyperlink ref="K73" r:id="rId9"/>
    <hyperlink ref="K72" r:id="rId10"/>
    <hyperlink ref="K80" r:id="rId11"/>
    <hyperlink ref="K81" r:id="rId12"/>
    <hyperlink ref="K82" r:id="rId13"/>
    <hyperlink ref="K84" r:id="rId14"/>
    <hyperlink ref="K83" r:id="rId15"/>
    <hyperlink ref="K131" r:id="rId16"/>
    <hyperlink ref="K15" r:id="rId17"/>
    <hyperlink ref="K11" r:id="rId18"/>
    <hyperlink ref="K10" r:id="rId19"/>
    <hyperlink ref="K5" r:id="rId20"/>
    <hyperlink ref="K25" r:id="rId21"/>
    <hyperlink ref="K30" r:id="rId22"/>
    <hyperlink ref="K35" r:id="rId23"/>
    <hyperlink ref="K40" r:id="rId24"/>
    <hyperlink ref="K45" r:id="rId25"/>
    <hyperlink ref="K60" r:id="rId26"/>
    <hyperlink ref="K75" r:id="rId27"/>
    <hyperlink ref="K100" r:id="rId28"/>
    <hyperlink ref="K110" r:id="rId29"/>
  </hyperlinks>
  <pageMargins left="0.7" right="0.7" top="0.75" bottom="0.75" header="0.3" footer="0.3"/>
  <pageSetup paperSize="9" orientation="portrait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Запрос МРГ</vt:lpstr>
      <vt:lpstr>Перечень мероприятий</vt:lpstr>
      <vt:lpstr>'Запрос МРГ'!_ftnref1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Гнездилова</dc:creator>
  <cp:lastModifiedBy>Гнездилова</cp:lastModifiedBy>
  <dcterms:created xsi:type="dcterms:W3CDTF">2023-02-09T09:20:22Z</dcterms:created>
  <dcterms:modified xsi:type="dcterms:W3CDTF">2023-02-09T10:02:54Z</dcterms:modified>
</cp:coreProperties>
</file>