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>
    <definedName name="_xlnm._FilterDatabase" localSheetId="0" hidden="1">'Sheet1'!$A$5:$F$72</definedName>
  </definedNames>
  <calcPr fullCalcOnLoad="1" fullPrecision="0"/>
</workbook>
</file>

<file path=xl/sharedStrings.xml><?xml version="1.0" encoding="utf-8"?>
<sst xmlns="http://schemas.openxmlformats.org/spreadsheetml/2006/main" count="133" uniqueCount="133">
  <si>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</si>
  <si>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</si>
  <si>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Налог на профессиональный доход</t>
  </si>
  <si>
    <t>Доходы от оказания платных услуг (работ)</t>
  </si>
  <si>
    <t>Налог на имущество организаций</t>
  </si>
  <si>
    <t>АДМИНИСТРАТИВНЫЕ ПЛАТЕЖИ И СБОРЫ</t>
  </si>
  <si>
    <t>Транспортный налог</t>
  </si>
  <si>
    <t>00021900000000000000</t>
  </si>
  <si>
    <t>Платежи, взимаемые государственными и муниципальными органами (организациями) за выполнение определенных функций</t>
  </si>
  <si>
    <t>ГОСУДАРСТВЕННАЯ ПОШЛИНА</t>
  </si>
  <si>
    <t>00011301000000000130</t>
  </si>
  <si>
    <t>00010600000000000000</t>
  </si>
  <si>
    <t>ПРОЧИЕ НЕНАЛОГОВЫЕ ДОХОДЫ</t>
  </si>
  <si>
    <t>00010800000000000000</t>
  </si>
  <si>
    <t>00020200000000000000</t>
  </si>
  <si>
    <t>00020240000000000150</t>
  </si>
  <si>
    <t>00020400000000000000</t>
  </si>
  <si>
    <t>Плата за использование лесов</t>
  </si>
  <si>
    <t>00011300000000000000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</si>
  <si>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</si>
  <si>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00011500000000000000</t>
  </si>
  <si>
    <t>00011700000000000000</t>
  </si>
  <si>
    <t>00020220000000000150</t>
  </si>
  <si>
    <t>00010000000000000000</t>
  </si>
  <si>
    <t>Доходы от компенсации затрат государства</t>
  </si>
  <si>
    <t>ШТРАФЫ, САНКЦИИ, ВОЗМЕЩЕНИЕ УЩЕРБА</t>
  </si>
  <si>
    <t>Проценты, полученные от предоставления бюджетных кредитов внутри страны</t>
  </si>
  <si>
    <t>Субвенции бюджетам бюджетной системы Российской Федерации</t>
  </si>
  <si>
    <t>00011601000010000140</t>
  </si>
  <si>
    <t>00020000000000000000</t>
  </si>
  <si>
    <t>00011100000000000000</t>
  </si>
  <si>
    <t>00010602000020000110</t>
  </si>
  <si>
    <t>ДОХОДЫ ОТ ИСПОЛЬЗОВАНИЯ ИМУЩЕСТВА, НАХОДЯЩЕГОСЯ В ГОСУДАРСТВЕННОЙ И МУНИЦИПАЛЬНОЙ СОБСТВЕННОСТИ</t>
  </si>
  <si>
    <t>00010604000020000110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</si>
  <si>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</si>
  <si>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негосударственных организаций в бюджеты субъектов Российской Федерации</t>
  </si>
  <si>
    <t>НАЛОГИ, СБОРЫ И РЕГУЛЯРНЫЕ ПЛАТЕЖИ ЗА ПОЛЬЗОВАНИЕ ПРИРОДНЫМИ РЕСУРСАМИ</t>
  </si>
  <si>
    <t>Прочие безвозмездные поступления в бюджеты субъектов Российской Федерации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</si>
  <si>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</si>
  <si>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</si>
  <si>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00020702000020000150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</si>
  <si>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</si>
  <si>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</si>
  <si>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00011201000010000120</t>
  </si>
  <si>
    <t>00011302000000000130</t>
  </si>
  <si>
    <t>00010302000010000110</t>
  </si>
  <si>
    <t>ПРОЧИЕ БЕЗВОЗМЕЗДНЫЕ ПОСТУПЛЕНИЯ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</si>
  <si>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</si>
  <si>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00021800000000000000</t>
  </si>
  <si>
    <t>00010500000000000000</t>
  </si>
  <si>
    <t>Доходы бюджета - Всего</t>
  </si>
  <si>
    <t>Платежи в целях возмещения причиненного ущерба (убытков)</t>
  </si>
  <si>
    <t>00010700000000000000</t>
  </si>
  <si>
    <t>Доходы от продажи земельных участков, находящихся в государственной и муниципальной собственности</t>
  </si>
  <si>
    <t>00010704000010000110</t>
  </si>
  <si>
    <t>00010807000010000110</t>
  </si>
  <si>
    <t>БЕЗВОЗМЕЗДНЫЕ ПОСТУПЛЕНИЯ</t>
  </si>
  <si>
    <t>00011200000000000000</t>
  </si>
  <si>
    <t>00020700000000000000</t>
  </si>
  <si>
    <t>00010506000010000110</t>
  </si>
  <si>
    <t>00011400000000000000</t>
  </si>
  <si>
    <t>НАЛОГИ НА СОВОКУПНЫЙ ДОХОД</t>
  </si>
  <si>
    <t>00011600000000000000</t>
  </si>
  <si>
    <t>00011202000000000120</t>
  </si>
  <si>
    <t>00010102000010000110</t>
  </si>
  <si>
    <t>Плата за негативное воздействие на окружающую среду</t>
  </si>
  <si>
    <t>Налог на доходы физических лиц</t>
  </si>
  <si>
    <t>00011204000000000120</t>
  </si>
  <si>
    <t>00010100000000000000</t>
  </si>
  <si>
    <t>Налог на прибыль организаций</t>
  </si>
  <si>
    <t>НАЛОГИ НА ПРИБЫЛЬ, ДОХОДЫ</t>
  </si>
  <si>
    <t>00010300000000000000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</si>
  <si>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</si>
  <si>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00020230000000000150</t>
  </si>
  <si>
    <t>00011103000000000120</t>
  </si>
  <si>
    <t>ПЛАТЕЖИ ПРИ ПОЛЬЗОВАНИИ ПРИРОДНЫМИ РЕСУРСАМИ</t>
  </si>
  <si>
    <t>00011406000000000430</t>
  </si>
  <si>
    <t>00085000000000000000</t>
  </si>
  <si>
    <t>00010101000000000110</t>
  </si>
  <si>
    <t>Иные межбюджетные трансферты</t>
  </si>
  <si>
    <t>НАЛОГОВЫЕ И НЕНАЛОГОВЫЕ ДОХОДЫ</t>
  </si>
  <si>
    <t>00011105000000000120</t>
  </si>
  <si>
    <t>ДОХОДЫ ОТ ПРОДАЖИ МАТЕРИАЛЬНЫХ И НЕМАТЕРИАЛЬНЫХ АКТИВОВ</t>
  </si>
  <si>
    <t>БЕЗВОЗМЕЗДНЫЕ ПОСТУПЛЕНИЯ ОТ НЕГОСУДАРСТВЕННЫХ ОРГАНИЗАЦИЙ</t>
  </si>
  <si>
    <t>00020210000000000150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</si>
  <si>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</si>
  <si>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</si>
  <si>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00011701000000000180</t>
  </si>
  <si>
    <t>00011610000000000140</t>
  </si>
  <si>
    <t>00011502000000000140</t>
  </si>
  <si>
    <t>00011109000000000120</t>
  </si>
  <si>
    <t>Государственная пошлина за государственную регистрацию, а также за совершение прочих юридически значимых действий</t>
  </si>
  <si>
    <t>00011607000000000140</t>
  </si>
  <si>
    <t>00020402000020000150</t>
  </si>
  <si>
    <t>Платежи при пользовании недрами</t>
  </si>
  <si>
    <t>Невыясненные поступления</t>
  </si>
  <si>
    <t>НАЛОГИ НА ИМУЩЕСТВО</t>
  </si>
  <si>
    <t>БЕЗВОЗМЕЗДНЫЕ ПОСТУПЛЕНИЯ ОТ ДРУГИХ БЮДЖЕТОВ БЮДЖЕТНОЙ СИСТЕМЫ РОССИЙСКОЙ ФЕДЕРАЦИИ</t>
  </si>
  <si>
    <t>00010806000010000110</t>
  </si>
  <si>
    <t>Административные штрафы, установленные Кодексом Российской Федерации об административных правонарушениях</t>
  </si>
  <si>
    <t>Наименование показателя</t>
  </si>
  <si>
    <t>тыс. рублей</t>
  </si>
  <si>
    <t>Код дохода по бюджетной классификации</t>
  </si>
  <si>
    <t>00010900000000000000</t>
  </si>
  <si>
    <t>00010906000020000110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</si>
  <si>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</si>
  <si>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</si>
  <si>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 xml:space="preserve">Динамика поступления </t>
  </si>
  <si>
    <t>прирост (снижение), тыс. руб.</t>
  </si>
  <si>
    <t>темп роста (снижения), %</t>
  </si>
  <si>
    <t>Исполнено за 1 квартал 2023 года</t>
  </si>
  <si>
    <t>Сведения о поступлении доходов в республиканский бюджет Республики Алтай по видам доходов за 1 квартал 2024 года в сравнении с 1 кварталом 2023 года</t>
  </si>
  <si>
    <t>Исполнено за 1 квартал 2024 года</t>
  </si>
  <si>
    <t>00010501000000000110</t>
  </si>
  <si>
    <t>00011102000000000120</t>
  </si>
  <si>
    <t>00011413000000000000</t>
  </si>
  <si>
    <t>00011602000020000140</t>
  </si>
  <si>
    <t>00011611000010000140</t>
  </si>
  <si>
    <t>00011618000020000140</t>
  </si>
  <si>
    <t>00020300000000000000</t>
  </si>
  <si>
    <t>00020302000020000150</t>
  </si>
  <si>
    <t>00020800000000000000</t>
  </si>
  <si>
    <t>00020802000020000150</t>
  </si>
  <si>
    <t>Налог, взимаемый в связи с применением упрощенной системы налогообложения</t>
  </si>
  <si>
    <t>Доходы от размещения средств бюджетов</t>
  </si>
  <si>
    <t>Доходы от приватизации имущества, находящегося в государственной и муниципальной собственности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</si>
  <si>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</si>
  <si>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Платежи, уплачиваемые в целях возмещения вреда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</si>
  <si>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</si>
  <si>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</si>
  <si>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субъектов Российской Федерации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</si>
  <si>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</si>
  <si>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субъектов Российской Федерации (в бюджеты субъектов Российской Федерации)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</si>
</sst>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[$-FC19]d\ mmmm\ yyyy\ &quot;г.&quot;"/>
    <numFmt numFmtId="180" formatCode="#,##0.0_р_."/>
    <numFmt numFmtId="181" formatCode="0.0000000"/>
    <numFmt numFmtId="182" formatCode="_(* #,##0.0_);_(* \(#,##0.0\);_(* &quot;-&quot;??_);_(@_)"/>
    <numFmt numFmtId="183" formatCode="#,##0.0"/>
    <numFmt numFmtId="184" formatCode="#,##0.0\ _₽"/>
    <numFmt numFmtId="185" formatCode="_-* #,##0.0\ _₽_-;\-* #,##0.0\ _₽_-;_-* &quot;-&quot;?\ _₽_-;_-@_-"/>
    <numFmt numFmtId="186" formatCode="#,##0.0_ ;[Red]\-#,##0.0\ "/>
    <numFmt numFmtId="187" formatCode="_-* #,##0.00_р_._-;\-* #,##0.00_р_._-;_-* &quot;-&quot;??_р_._-;_-@_-"/>
    <numFmt numFmtId="188" formatCode="#,##0.0_ ;\-#,##0.0\ "/>
  </numFmts>
  <fonts count="55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41" fillId="30" borderId="1" applyNumberFormat="0" applyAlignment="0" applyProtection="0"/>
    <xf numFmtId="0" fontId="44" fillId="27" borderId="8" applyNumberFormat="0" applyAlignment="0" applyProtection="0"/>
    <xf numFmtId="0" fontId="34" fillId="27" borderId="1" applyNumberFormat="0" applyAlignment="0" applyProtection="0"/>
    <xf numFmtId="0" fontId="48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5" fillId="28" borderId="2" applyNumberFormat="0" applyAlignment="0" applyProtection="0"/>
    <xf numFmtId="0" fontId="49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2">
    <xf numFmtId="0" fontId="0" fillId="0" borderId="0" xfId="0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/>
    </xf>
    <xf numFmtId="183" fontId="51" fillId="0" borderId="10" xfId="102" applyNumberFormat="1" applyFont="1" applyFill="1" applyBorder="1" applyAlignment="1">
      <alignment horizontal="center" vertical="center"/>
    </xf>
    <xf numFmtId="4" fontId="51" fillId="0" borderId="10" xfId="102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7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3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7"/>
  <sheetViews>
    <sheetView tabSelected="1" zoomScaleSheetLayoutView="100" zoomScalePageLayoutView="0" workbookViewId="0" topLeftCell="A1">
      <selection activeCell="C66" sqref="C66"/>
    </sheetView>
  </sheetViews>
  <sheetFormatPr defaultColWidth="9.00390625" defaultRowHeight="16.5"/>
  <cols>
    <col min="1" max="1" width="52.625" style="1" customWidth="1"/>
    <col min="2" max="2" width="24.25390625" style="20" customWidth="1"/>
    <col min="3" max="3" width="20.75390625" style="1" customWidth="1"/>
    <col min="4" max="4" width="19.125" style="1" customWidth="1"/>
    <col min="5" max="5" width="15.125" style="1" customWidth="1"/>
    <col min="6" max="6" width="13.75390625" style="1" customWidth="1"/>
    <col min="7" max="16384" width="9.00390625" style="1" customWidth="1"/>
  </cols>
  <sheetData>
    <row r="1" spans="1:4" ht="15.75">
      <c r="A1" s="11"/>
      <c r="B1" s="11"/>
      <c r="C1" s="11"/>
      <c r="D1" s="11"/>
    </row>
    <row r="2" spans="1:6" ht="57" customHeight="1">
      <c r="A2" s="17" t="s">
        <v>111</v>
      </c>
      <c r="B2" s="18"/>
      <c r="C2" s="18"/>
      <c r="D2" s="18"/>
      <c r="E2" s="18"/>
      <c r="F2" s="19"/>
    </row>
    <row r="3" spans="1:6" ht="18.75">
      <c r="A3" s="6"/>
      <c r="B3" s="6"/>
      <c r="C3" s="6"/>
      <c r="F3" s="4" t="s">
        <v>101</v>
      </c>
    </row>
    <row r="4" spans="1:6" ht="33" customHeight="1">
      <c r="A4" s="14" t="s">
        <v>100</v>
      </c>
      <c r="B4" s="14" t="s">
        <v>102</v>
      </c>
      <c r="C4" s="15" t="s">
        <v>110</v>
      </c>
      <c r="D4" s="15" t="s">
        <v>112</v>
      </c>
      <c r="E4" s="12" t="s">
        <v>107</v>
      </c>
      <c r="F4" s="13"/>
    </row>
    <row r="5" spans="1:6" ht="47.25">
      <c r="A5" s="14"/>
      <c r="B5" s="14"/>
      <c r="C5" s="16"/>
      <c r="D5" s="16"/>
      <c r="E5" s="10" t="s">
        <v>108</v>
      </c>
      <c r="F5" s="3" t="s">
        <v>109</v>
      </c>
    </row>
    <row r="6" spans="1:6" ht="15.75">
      <c r="A6" s="2" t="s">
        <v>50</v>
      </c>
      <c r="B6" s="5" t="s">
        <v>77</v>
      </c>
      <c r="C6" s="9">
        <v>7578561.15</v>
      </c>
      <c r="D6" s="9">
        <v>8207166.24</v>
      </c>
      <c r="E6" s="7">
        <f>D6-C6</f>
        <v>628605.09</v>
      </c>
      <c r="F6" s="8">
        <f>D6*100/C6</f>
        <v>108.3</v>
      </c>
    </row>
    <row r="7" spans="1:6" ht="15.75">
      <c r="A7" s="2" t="s">
        <v>80</v>
      </c>
      <c r="B7" s="5" t="s">
        <v>23</v>
      </c>
      <c r="C7" s="9">
        <v>1821728.07</v>
      </c>
      <c r="D7" s="9">
        <v>2483095.1</v>
      </c>
      <c r="E7" s="7">
        <f aca="true" t="shared" si="0" ref="E7:E67">D7-C7</f>
        <v>661367.03</v>
      </c>
      <c r="F7" s="8">
        <f aca="true" t="shared" si="1" ref="F7:F67">D7*100/C7</f>
        <v>136.3</v>
      </c>
    </row>
    <row r="8" spans="1:6" ht="15.75">
      <c r="A8" s="2" t="s">
        <v>70</v>
      </c>
      <c r="B8" s="5" t="s">
        <v>68</v>
      </c>
      <c r="C8" s="9">
        <v>716926.62</v>
      </c>
      <c r="D8" s="9">
        <v>1039027.98</v>
      </c>
      <c r="E8" s="7">
        <f t="shared" si="0"/>
        <v>322101.36</v>
      </c>
      <c r="F8" s="8">
        <f t="shared" si="1"/>
        <v>144.9</v>
      </c>
    </row>
    <row r="9" spans="1:6" ht="15.75">
      <c r="A9" s="2" t="s">
        <v>69</v>
      </c>
      <c r="B9" s="5" t="s">
        <v>78</v>
      </c>
      <c r="C9" s="9">
        <v>338897.52</v>
      </c>
      <c r="D9" s="9">
        <v>457603.94</v>
      </c>
      <c r="E9" s="7">
        <f t="shared" si="0"/>
        <v>118706.42</v>
      </c>
      <c r="F9" s="8">
        <f t="shared" si="1"/>
        <v>135</v>
      </c>
    </row>
    <row r="10" spans="1:6" ht="15.75">
      <c r="A10" s="2" t="s">
        <v>66</v>
      </c>
      <c r="B10" s="5" t="s">
        <v>64</v>
      </c>
      <c r="C10" s="9">
        <v>378029.1</v>
      </c>
      <c r="D10" s="9">
        <v>581424.04</v>
      </c>
      <c r="E10" s="7">
        <f t="shared" si="0"/>
        <v>203394.94</v>
      </c>
      <c r="F10" s="8">
        <f t="shared" si="1"/>
        <v>153.8</v>
      </c>
    </row>
    <row r="11" spans="1:6" ht="47.25">
      <c r="A11" s="2" t="s">
        <v>85</v>
      </c>
      <c r="B11" s="5" t="s">
        <v>71</v>
      </c>
      <c r="C11" s="9">
        <v>896731.69</v>
      </c>
      <c r="D11" s="9">
        <v>986514.62</v>
      </c>
      <c r="E11" s="7">
        <f t="shared" si="0"/>
        <v>89782.93</v>
      </c>
      <c r="F11" s="8">
        <f t="shared" si="1"/>
        <v>110</v>
      </c>
    </row>
    <row r="12" spans="1:6" ht="31.5">
      <c r="A12" s="2" t="s">
        <v>86</v>
      </c>
      <c r="B12" s="5" t="s">
        <v>45</v>
      </c>
      <c r="C12" s="9">
        <v>896731.69</v>
      </c>
      <c r="D12" s="9">
        <v>986514.62</v>
      </c>
      <c r="E12" s="7">
        <f t="shared" si="0"/>
        <v>89782.93</v>
      </c>
      <c r="F12" s="8">
        <f t="shared" si="1"/>
        <v>110</v>
      </c>
    </row>
    <row r="13" spans="1:6" ht="15.75">
      <c r="A13" s="2" t="s">
        <v>61</v>
      </c>
      <c r="B13" s="5" t="s">
        <v>49</v>
      </c>
      <c r="C13" s="9">
        <v>6433.9</v>
      </c>
      <c r="D13" s="9">
        <v>172290.91</v>
      </c>
      <c r="E13" s="7">
        <f t="shared" si="0"/>
        <v>165857.01</v>
      </c>
      <c r="F13" s="8">
        <f t="shared" si="1"/>
        <v>2677.9</v>
      </c>
    </row>
    <row r="14" spans="1:6" ht="31.5">
      <c r="A14" s="2" t="s">
        <v>123</v>
      </c>
      <c r="B14" s="21" t="s">
        <v>113</v>
      </c>
      <c r="C14" s="9">
        <v>0</v>
      </c>
      <c r="D14" s="9">
        <v>159744.61</v>
      </c>
      <c r="E14" s="7">
        <f t="shared" si="0"/>
        <v>159744.61</v>
      </c>
      <c r="F14" s="8"/>
    </row>
    <row r="15" spans="1:6" ht="15.75">
      <c r="A15" s="2" t="s">
        <v>2</v>
      </c>
      <c r="B15" s="5" t="s">
        <v>59</v>
      </c>
      <c r="C15" s="9">
        <v>6433.9</v>
      </c>
      <c r="D15" s="9">
        <v>12546.3</v>
      </c>
      <c r="E15" s="7">
        <f t="shared" si="0"/>
        <v>6112.4</v>
      </c>
      <c r="F15" s="8">
        <f t="shared" si="1"/>
        <v>195</v>
      </c>
    </row>
    <row r="16" spans="1:6" ht="15.75">
      <c r="A16" s="2" t="s">
        <v>96</v>
      </c>
      <c r="B16" s="5" t="s">
        <v>11</v>
      </c>
      <c r="C16" s="9">
        <v>79036.09</v>
      </c>
      <c r="D16" s="9">
        <v>100394.8</v>
      </c>
      <c r="E16" s="7">
        <f t="shared" si="0"/>
        <v>21358.71</v>
      </c>
      <c r="F16" s="8">
        <f t="shared" si="1"/>
        <v>127</v>
      </c>
    </row>
    <row r="17" spans="1:6" ht="15.75">
      <c r="A17" s="2" t="s">
        <v>4</v>
      </c>
      <c r="B17" s="5" t="s">
        <v>31</v>
      </c>
      <c r="C17" s="9">
        <v>62362.44</v>
      </c>
      <c r="D17" s="9">
        <v>75256.26</v>
      </c>
      <c r="E17" s="7">
        <f t="shared" si="0"/>
        <v>12893.82</v>
      </c>
      <c r="F17" s="8">
        <f t="shared" si="1"/>
        <v>120.7</v>
      </c>
    </row>
    <row r="18" spans="1:6" ht="15.75">
      <c r="A18" s="2" t="s">
        <v>6</v>
      </c>
      <c r="B18" s="5" t="s">
        <v>33</v>
      </c>
      <c r="C18" s="9">
        <v>16673.65</v>
      </c>
      <c r="D18" s="9">
        <v>25138.54</v>
      </c>
      <c r="E18" s="7">
        <f t="shared" si="0"/>
        <v>8464.89</v>
      </c>
      <c r="F18" s="8">
        <f t="shared" si="1"/>
        <v>150.8</v>
      </c>
    </row>
    <row r="19" spans="1:6" ht="31.5">
      <c r="A19" s="2" t="s">
        <v>36</v>
      </c>
      <c r="B19" s="5" t="s">
        <v>52</v>
      </c>
      <c r="C19" s="9">
        <v>0</v>
      </c>
      <c r="D19" s="9">
        <v>-1.2</v>
      </c>
      <c r="E19" s="7">
        <f t="shared" si="0"/>
        <v>-1.2</v>
      </c>
      <c r="F19" s="8"/>
    </row>
    <row r="20" spans="1:6" ht="31.5">
      <c r="A20" s="2" t="s">
        <v>41</v>
      </c>
      <c r="B20" s="5" t="s">
        <v>54</v>
      </c>
      <c r="C20" s="9">
        <v>0</v>
      </c>
      <c r="D20" s="9">
        <v>-1.2</v>
      </c>
      <c r="E20" s="7">
        <f t="shared" si="0"/>
        <v>-1.2</v>
      </c>
      <c r="F20" s="8"/>
    </row>
    <row r="21" spans="1:6" ht="15.75">
      <c r="A21" s="2" t="s">
        <v>9</v>
      </c>
      <c r="B21" s="5" t="s">
        <v>13</v>
      </c>
      <c r="C21" s="9">
        <v>7007.52</v>
      </c>
      <c r="D21" s="9">
        <v>6492.31</v>
      </c>
      <c r="E21" s="7">
        <f t="shared" si="0"/>
        <v>-515.21</v>
      </c>
      <c r="F21" s="8">
        <f t="shared" si="1"/>
        <v>92.6</v>
      </c>
    </row>
    <row r="22" spans="1:6" ht="78.75">
      <c r="A22" s="2" t="s">
        <v>42</v>
      </c>
      <c r="B22" s="5" t="s">
        <v>98</v>
      </c>
      <c r="C22" s="9">
        <v>876</v>
      </c>
      <c r="D22" s="9">
        <v>516.75</v>
      </c>
      <c r="E22" s="7">
        <f t="shared" si="0"/>
        <v>-359.25</v>
      </c>
      <c r="F22" s="8">
        <f t="shared" si="1"/>
        <v>59</v>
      </c>
    </row>
    <row r="23" spans="1:6" ht="47.25">
      <c r="A23" s="2" t="s">
        <v>91</v>
      </c>
      <c r="B23" s="5" t="s">
        <v>55</v>
      </c>
      <c r="C23" s="9">
        <v>6131.52</v>
      </c>
      <c r="D23" s="9">
        <v>5975.56</v>
      </c>
      <c r="E23" s="7">
        <f t="shared" si="0"/>
        <v>-155.96</v>
      </c>
      <c r="F23" s="8">
        <f t="shared" si="1"/>
        <v>97.5</v>
      </c>
    </row>
    <row r="24" spans="1:6" ht="47.25">
      <c r="A24" s="2" t="s">
        <v>105</v>
      </c>
      <c r="B24" s="5" t="s">
        <v>103</v>
      </c>
      <c r="C24" s="9">
        <v>1.88</v>
      </c>
      <c r="D24" s="9">
        <v>0</v>
      </c>
      <c r="E24" s="7">
        <f t="shared" si="0"/>
        <v>-1.88</v>
      </c>
      <c r="F24" s="8">
        <f t="shared" si="1"/>
        <v>0</v>
      </c>
    </row>
    <row r="25" spans="1:6" ht="31.5">
      <c r="A25" s="2" t="s">
        <v>106</v>
      </c>
      <c r="B25" s="5" t="s">
        <v>104</v>
      </c>
      <c r="C25" s="9">
        <v>1.47</v>
      </c>
      <c r="D25" s="9">
        <v>0</v>
      </c>
      <c r="E25" s="7">
        <f t="shared" si="0"/>
        <v>-1.47</v>
      </c>
      <c r="F25" s="8">
        <f t="shared" si="1"/>
        <v>0</v>
      </c>
    </row>
    <row r="26" spans="1:6" ht="47.25">
      <c r="A26" s="2" t="s">
        <v>32</v>
      </c>
      <c r="B26" s="5" t="s">
        <v>30</v>
      </c>
      <c r="C26" s="9">
        <v>5192.13</v>
      </c>
      <c r="D26" s="9">
        <v>36932.09</v>
      </c>
      <c r="E26" s="7">
        <f t="shared" si="0"/>
        <v>31739.96</v>
      </c>
      <c r="F26" s="8">
        <f t="shared" si="1"/>
        <v>711.3</v>
      </c>
    </row>
    <row r="27" spans="1:6" ht="15.75">
      <c r="A27" s="2" t="s">
        <v>124</v>
      </c>
      <c r="B27" s="21" t="s">
        <v>114</v>
      </c>
      <c r="C27" s="9">
        <v>0</v>
      </c>
      <c r="D27" s="9">
        <v>31172.41</v>
      </c>
      <c r="E27" s="7">
        <f t="shared" si="0"/>
        <v>31172.41</v>
      </c>
      <c r="F27" s="8"/>
    </row>
    <row r="28" spans="1:6" ht="31.5">
      <c r="A28" s="2" t="s">
        <v>26</v>
      </c>
      <c r="B28" s="5" t="s">
        <v>74</v>
      </c>
      <c r="C28" s="9">
        <v>0</v>
      </c>
      <c r="D28" s="9">
        <v>1.05</v>
      </c>
      <c r="E28" s="7">
        <f t="shared" si="0"/>
        <v>1.05</v>
      </c>
      <c r="F28" s="8"/>
    </row>
    <row r="29" spans="1:6" ht="94.5">
      <c r="A29" s="2" t="s">
        <v>47</v>
      </c>
      <c r="B29" s="5" t="s">
        <v>81</v>
      </c>
      <c r="C29" s="9">
        <v>5176.51</v>
      </c>
      <c r="D29" s="9">
        <v>4722.21</v>
      </c>
      <c r="E29" s="7">
        <f t="shared" si="0"/>
        <v>-454.3</v>
      </c>
      <c r="F29" s="8">
        <f t="shared" si="1"/>
        <v>91.2</v>
      </c>
    </row>
    <row r="30" spans="1:6" ht="94.5">
      <c r="A30" s="2" t="s">
        <v>19</v>
      </c>
      <c r="B30" s="5" t="s">
        <v>90</v>
      </c>
      <c r="C30" s="9">
        <v>15.62</v>
      </c>
      <c r="D30" s="9">
        <v>1036.43</v>
      </c>
      <c r="E30" s="7">
        <f t="shared" si="0"/>
        <v>1020.81</v>
      </c>
      <c r="F30" s="8">
        <f t="shared" si="1"/>
        <v>6635.3</v>
      </c>
    </row>
    <row r="31" spans="1:6" ht="31.5">
      <c r="A31" s="2" t="s">
        <v>75</v>
      </c>
      <c r="B31" s="5" t="s">
        <v>57</v>
      </c>
      <c r="C31" s="9">
        <v>21041.3</v>
      </c>
      <c r="D31" s="9">
        <v>19302.35</v>
      </c>
      <c r="E31" s="7">
        <f t="shared" si="0"/>
        <v>-1738.95</v>
      </c>
      <c r="F31" s="8">
        <f t="shared" si="1"/>
        <v>91.7</v>
      </c>
    </row>
    <row r="32" spans="1:6" ht="15.75">
      <c r="A32" s="2" t="s">
        <v>65</v>
      </c>
      <c r="B32" s="5" t="s">
        <v>43</v>
      </c>
      <c r="C32" s="9">
        <v>5914.98</v>
      </c>
      <c r="D32" s="9">
        <v>5322.36</v>
      </c>
      <c r="E32" s="7">
        <f t="shared" si="0"/>
        <v>-592.62</v>
      </c>
      <c r="F32" s="8">
        <f t="shared" si="1"/>
        <v>90</v>
      </c>
    </row>
    <row r="33" spans="1:6" ht="15.75">
      <c r="A33" s="2" t="s">
        <v>94</v>
      </c>
      <c r="B33" s="5" t="s">
        <v>63</v>
      </c>
      <c r="C33" s="9">
        <v>488.82</v>
      </c>
      <c r="D33" s="9">
        <v>1310.78</v>
      </c>
      <c r="E33" s="7">
        <f t="shared" si="0"/>
        <v>821.96</v>
      </c>
      <c r="F33" s="8">
        <f t="shared" si="1"/>
        <v>268.2</v>
      </c>
    </row>
    <row r="34" spans="1:6" ht="15.75">
      <c r="A34" s="2" t="s">
        <v>17</v>
      </c>
      <c r="B34" s="5" t="s">
        <v>67</v>
      </c>
      <c r="C34" s="9">
        <v>14637.5</v>
      </c>
      <c r="D34" s="9">
        <v>12669.2</v>
      </c>
      <c r="E34" s="7">
        <f t="shared" si="0"/>
        <v>-1968.3</v>
      </c>
      <c r="F34" s="8">
        <f t="shared" si="1"/>
        <v>86.6</v>
      </c>
    </row>
    <row r="35" spans="1:6" ht="31.5">
      <c r="A35" s="2" t="s">
        <v>38</v>
      </c>
      <c r="B35" s="5" t="s">
        <v>18</v>
      </c>
      <c r="C35" s="9">
        <v>16211.42</v>
      </c>
      <c r="D35" s="9">
        <v>18718.04</v>
      </c>
      <c r="E35" s="7">
        <f t="shared" si="0"/>
        <v>2506.62</v>
      </c>
      <c r="F35" s="8">
        <f t="shared" si="1"/>
        <v>115.5</v>
      </c>
    </row>
    <row r="36" spans="1:6" ht="15.75">
      <c r="A36" s="2" t="s">
        <v>3</v>
      </c>
      <c r="B36" s="5" t="s">
        <v>10</v>
      </c>
      <c r="C36" s="9">
        <v>9743.09</v>
      </c>
      <c r="D36" s="9">
        <v>9458.65</v>
      </c>
      <c r="E36" s="7">
        <f t="shared" si="0"/>
        <v>-284.44</v>
      </c>
      <c r="F36" s="8">
        <f t="shared" si="1"/>
        <v>97.1</v>
      </c>
    </row>
    <row r="37" spans="1:6" ht="15.75">
      <c r="A37" s="2" t="s">
        <v>24</v>
      </c>
      <c r="B37" s="5" t="s">
        <v>44</v>
      </c>
      <c r="C37" s="9">
        <v>6468.33</v>
      </c>
      <c r="D37" s="9">
        <v>9259.39</v>
      </c>
      <c r="E37" s="7">
        <f t="shared" si="0"/>
        <v>2791.06</v>
      </c>
      <c r="F37" s="8">
        <f t="shared" si="1"/>
        <v>143.1</v>
      </c>
    </row>
    <row r="38" spans="1:6" ht="31.5">
      <c r="A38" s="2" t="s">
        <v>82</v>
      </c>
      <c r="B38" s="5" t="s">
        <v>60</v>
      </c>
      <c r="C38" s="9">
        <v>32.43</v>
      </c>
      <c r="D38" s="9">
        <v>33511.49</v>
      </c>
      <c r="E38" s="7">
        <f t="shared" si="0"/>
        <v>33479.06</v>
      </c>
      <c r="F38" s="8">
        <f t="shared" si="1"/>
        <v>103334.8</v>
      </c>
    </row>
    <row r="39" spans="1:6" ht="31.5">
      <c r="A39" s="2" t="s">
        <v>53</v>
      </c>
      <c r="B39" s="5" t="s">
        <v>76</v>
      </c>
      <c r="C39" s="9">
        <v>13.01</v>
      </c>
      <c r="D39" s="9">
        <v>1841.39</v>
      </c>
      <c r="E39" s="7">
        <f t="shared" si="0"/>
        <v>1828.38</v>
      </c>
      <c r="F39" s="8">
        <f t="shared" si="1"/>
        <v>14153.7</v>
      </c>
    </row>
    <row r="40" spans="1:6" ht="31.5">
      <c r="A40" s="2" t="s">
        <v>125</v>
      </c>
      <c r="B40" s="21" t="s">
        <v>115</v>
      </c>
      <c r="C40" s="9">
        <v>0</v>
      </c>
      <c r="D40" s="9">
        <v>31670.1</v>
      </c>
      <c r="E40" s="7">
        <f t="shared" si="0"/>
        <v>31670.1</v>
      </c>
      <c r="F40" s="8"/>
    </row>
    <row r="41" spans="1:6" ht="15.75">
      <c r="A41" s="2" t="s">
        <v>5</v>
      </c>
      <c r="B41" s="5" t="s">
        <v>20</v>
      </c>
      <c r="C41" s="9">
        <v>4</v>
      </c>
      <c r="D41" s="9">
        <v>0</v>
      </c>
      <c r="E41" s="7">
        <f t="shared" si="0"/>
        <v>-4</v>
      </c>
      <c r="F41" s="8">
        <f t="shared" si="1"/>
        <v>0</v>
      </c>
    </row>
    <row r="42" spans="1:6" ht="47.25">
      <c r="A42" s="2" t="s">
        <v>8</v>
      </c>
      <c r="B42" s="5" t="s">
        <v>89</v>
      </c>
      <c r="C42" s="9">
        <v>4</v>
      </c>
      <c r="D42" s="9">
        <v>0</v>
      </c>
      <c r="E42" s="7">
        <f t="shared" si="0"/>
        <v>-4</v>
      </c>
      <c r="F42" s="8">
        <f t="shared" si="1"/>
        <v>0</v>
      </c>
    </row>
    <row r="43" spans="1:6" ht="15.75">
      <c r="A43" s="2" t="s">
        <v>25</v>
      </c>
      <c r="B43" s="5" t="s">
        <v>62</v>
      </c>
      <c r="C43" s="9">
        <v>75190.24</v>
      </c>
      <c r="D43" s="9">
        <v>69634.5</v>
      </c>
      <c r="E43" s="7">
        <f t="shared" si="0"/>
        <v>-5555.74</v>
      </c>
      <c r="F43" s="8">
        <f t="shared" si="1"/>
        <v>92.6</v>
      </c>
    </row>
    <row r="44" spans="1:6" ht="47.25">
      <c r="A44" s="2" t="s">
        <v>99</v>
      </c>
      <c r="B44" s="5" t="s">
        <v>28</v>
      </c>
      <c r="C44" s="9">
        <v>41560.31</v>
      </c>
      <c r="D44" s="9">
        <v>48680.18</v>
      </c>
      <c r="E44" s="7">
        <f t="shared" si="0"/>
        <v>7119.87</v>
      </c>
      <c r="F44" s="8">
        <f t="shared" si="1"/>
        <v>117.1</v>
      </c>
    </row>
    <row r="45" spans="1:6" ht="47.25">
      <c r="A45" s="2" t="s">
        <v>126</v>
      </c>
      <c r="B45" s="21" t="s">
        <v>116</v>
      </c>
      <c r="C45" s="9">
        <v>0</v>
      </c>
      <c r="D45" s="9">
        <v>12</v>
      </c>
      <c r="E45" s="7">
        <f t="shared" si="0"/>
        <v>12</v>
      </c>
      <c r="F45" s="8"/>
    </row>
    <row r="46" spans="1:6" ht="126">
      <c r="A46" s="2" t="s">
        <v>72</v>
      </c>
      <c r="B46" s="5" t="s">
        <v>92</v>
      </c>
      <c r="C46" s="9">
        <v>296.18</v>
      </c>
      <c r="D46" s="9">
        <v>1424.78</v>
      </c>
      <c r="E46" s="7">
        <f t="shared" si="0"/>
        <v>1128.6</v>
      </c>
      <c r="F46" s="8">
        <f t="shared" si="1"/>
        <v>481.1</v>
      </c>
    </row>
    <row r="47" spans="1:6" ht="31.5">
      <c r="A47" s="2" t="s">
        <v>51</v>
      </c>
      <c r="B47" s="5" t="s">
        <v>88</v>
      </c>
      <c r="C47" s="9">
        <v>1201.29</v>
      </c>
      <c r="D47" s="9">
        <v>4527.1</v>
      </c>
      <c r="E47" s="7">
        <f t="shared" si="0"/>
        <v>3325.81</v>
      </c>
      <c r="F47" s="8">
        <f t="shared" si="1"/>
        <v>376.9</v>
      </c>
    </row>
    <row r="48" spans="1:6" ht="15.75">
      <c r="A48" s="2" t="s">
        <v>127</v>
      </c>
      <c r="B48" s="21" t="s">
        <v>117</v>
      </c>
      <c r="C48" s="9">
        <v>0</v>
      </c>
      <c r="D48" s="9">
        <v>0.4</v>
      </c>
      <c r="E48" s="7">
        <f t="shared" si="0"/>
        <v>0.4</v>
      </c>
      <c r="F48" s="8"/>
    </row>
    <row r="49" spans="1:6" ht="141.75">
      <c r="A49" s="2" t="s">
        <v>128</v>
      </c>
      <c r="B49" s="21" t="s">
        <v>118</v>
      </c>
      <c r="C49" s="9">
        <v>0</v>
      </c>
      <c r="D49" s="9">
        <v>14990.04</v>
      </c>
      <c r="E49" s="7">
        <f t="shared" si="0"/>
        <v>14990.04</v>
      </c>
      <c r="F49" s="8"/>
    </row>
    <row r="50" spans="1:6" ht="15.75">
      <c r="A50" s="2" t="s">
        <v>12</v>
      </c>
      <c r="B50" s="5" t="s">
        <v>21</v>
      </c>
      <c r="C50" s="9">
        <v>-2081.16</v>
      </c>
      <c r="D50" s="9">
        <v>277.23</v>
      </c>
      <c r="E50" s="7">
        <f t="shared" si="0"/>
        <v>2358.39</v>
      </c>
      <c r="F50" s="8">
        <f t="shared" si="1"/>
        <v>-13.3</v>
      </c>
    </row>
    <row r="51" spans="1:6" ht="15.75">
      <c r="A51" s="2" t="s">
        <v>95</v>
      </c>
      <c r="B51" s="5" t="s">
        <v>87</v>
      </c>
      <c r="C51" s="9">
        <v>-2081.16</v>
      </c>
      <c r="D51" s="9">
        <v>277.23</v>
      </c>
      <c r="E51" s="7">
        <f t="shared" si="0"/>
        <v>2358.39</v>
      </c>
      <c r="F51" s="8">
        <f t="shared" si="1"/>
        <v>-13.3</v>
      </c>
    </row>
    <row r="52" spans="1:6" ht="15.75">
      <c r="A52" s="2" t="s">
        <v>56</v>
      </c>
      <c r="B52" s="5" t="s">
        <v>29</v>
      </c>
      <c r="C52" s="9">
        <v>5756833.07</v>
      </c>
      <c r="D52" s="9">
        <v>5724071.14</v>
      </c>
      <c r="E52" s="7">
        <f t="shared" si="0"/>
        <v>-32761.93</v>
      </c>
      <c r="F52" s="8">
        <f t="shared" si="1"/>
        <v>99.4</v>
      </c>
    </row>
    <row r="53" spans="1:6" ht="47.25">
      <c r="A53" s="2" t="s">
        <v>97</v>
      </c>
      <c r="B53" s="5" t="s">
        <v>14</v>
      </c>
      <c r="C53" s="9">
        <v>5647686.75</v>
      </c>
      <c r="D53" s="9">
        <v>5619803.98</v>
      </c>
      <c r="E53" s="7">
        <f t="shared" si="0"/>
        <v>-27882.77</v>
      </c>
      <c r="F53" s="8">
        <f t="shared" si="1"/>
        <v>99.5</v>
      </c>
    </row>
    <row r="54" spans="1:6" ht="31.5">
      <c r="A54" s="2" t="s">
        <v>1</v>
      </c>
      <c r="B54" s="5" t="s">
        <v>84</v>
      </c>
      <c r="C54" s="9">
        <v>3786292.8</v>
      </c>
      <c r="D54" s="9">
        <v>3573809.4</v>
      </c>
      <c r="E54" s="7">
        <f t="shared" si="0"/>
        <v>-212483.4</v>
      </c>
      <c r="F54" s="8">
        <f t="shared" si="1"/>
        <v>94.4</v>
      </c>
    </row>
    <row r="55" spans="1:6" ht="31.5">
      <c r="A55" s="2" t="s">
        <v>0</v>
      </c>
      <c r="B55" s="5" t="s">
        <v>22</v>
      </c>
      <c r="C55" s="9">
        <v>1197648.37</v>
      </c>
      <c r="D55" s="9">
        <v>1678219.89</v>
      </c>
      <c r="E55" s="7">
        <f t="shared" si="0"/>
        <v>480571.52</v>
      </c>
      <c r="F55" s="8">
        <f t="shared" si="1"/>
        <v>140.1</v>
      </c>
    </row>
    <row r="56" spans="1:6" ht="31.5">
      <c r="A56" s="2" t="s">
        <v>27</v>
      </c>
      <c r="B56" s="5" t="s">
        <v>73</v>
      </c>
      <c r="C56" s="9">
        <v>254370.69</v>
      </c>
      <c r="D56" s="9">
        <v>275261.02</v>
      </c>
      <c r="E56" s="7">
        <f t="shared" si="0"/>
        <v>20890.33</v>
      </c>
      <c r="F56" s="8">
        <f t="shared" si="1"/>
        <v>108.2</v>
      </c>
    </row>
    <row r="57" spans="1:6" ht="15.75">
      <c r="A57" s="2" t="s">
        <v>79</v>
      </c>
      <c r="B57" s="5" t="s">
        <v>15</v>
      </c>
      <c r="C57" s="9">
        <v>409374.9</v>
      </c>
      <c r="D57" s="9">
        <v>92513.67</v>
      </c>
      <c r="E57" s="7">
        <f t="shared" si="0"/>
        <v>-316861.23</v>
      </c>
      <c r="F57" s="8">
        <f t="shared" si="1"/>
        <v>22.6</v>
      </c>
    </row>
    <row r="58" spans="1:6" ht="47.25">
      <c r="A58" s="2" t="s">
        <v>129</v>
      </c>
      <c r="B58" s="21" t="s">
        <v>119</v>
      </c>
      <c r="C58" s="9">
        <v>0</v>
      </c>
      <c r="D58" s="9">
        <v>49582.34</v>
      </c>
      <c r="E58" s="7">
        <f t="shared" si="0"/>
        <v>49582.34</v>
      </c>
      <c r="F58" s="8"/>
    </row>
    <row r="59" spans="1:6" ht="47.25">
      <c r="A59" s="2" t="s">
        <v>130</v>
      </c>
      <c r="B59" s="21" t="s">
        <v>120</v>
      </c>
      <c r="C59" s="9">
        <v>0</v>
      </c>
      <c r="D59" s="9">
        <v>49582.34</v>
      </c>
      <c r="E59" s="7">
        <f t="shared" si="0"/>
        <v>49582.34</v>
      </c>
      <c r="F59" s="8"/>
    </row>
    <row r="60" spans="1:6" ht="31.5">
      <c r="A60" s="2" t="s">
        <v>83</v>
      </c>
      <c r="B60" s="5" t="s">
        <v>16</v>
      </c>
      <c r="C60" s="9">
        <v>11598.98</v>
      </c>
      <c r="D60" s="9">
        <v>-429.21</v>
      </c>
      <c r="E60" s="7">
        <f t="shared" si="0"/>
        <v>-12028.19</v>
      </c>
      <c r="F60" s="8">
        <f t="shared" si="1"/>
        <v>-3.7</v>
      </c>
    </row>
    <row r="61" spans="1:6" ht="31.5">
      <c r="A61" s="2" t="s">
        <v>35</v>
      </c>
      <c r="B61" s="5" t="s">
        <v>93</v>
      </c>
      <c r="C61" s="9">
        <v>11598.98</v>
      </c>
      <c r="D61" s="9">
        <v>-429.21</v>
      </c>
      <c r="E61" s="7">
        <f t="shared" si="0"/>
        <v>-12028.19</v>
      </c>
      <c r="F61" s="8">
        <f t="shared" si="1"/>
        <v>-3.7</v>
      </c>
    </row>
    <row r="62" spans="1:6" ht="15.75">
      <c r="A62" s="2" t="s">
        <v>46</v>
      </c>
      <c r="B62" s="5" t="s">
        <v>58</v>
      </c>
      <c r="C62" s="9">
        <v>6548.8</v>
      </c>
      <c r="D62" s="9">
        <v>6450</v>
      </c>
      <c r="E62" s="7">
        <f t="shared" si="0"/>
        <v>-98.8</v>
      </c>
      <c r="F62" s="8">
        <f t="shared" si="1"/>
        <v>98.5</v>
      </c>
    </row>
    <row r="63" spans="1:6" ht="31.5">
      <c r="A63" s="2" t="s">
        <v>37</v>
      </c>
      <c r="B63" s="5" t="s">
        <v>40</v>
      </c>
      <c r="C63" s="9">
        <v>6548.8</v>
      </c>
      <c r="D63" s="9">
        <v>6450</v>
      </c>
      <c r="E63" s="7">
        <f t="shared" si="0"/>
        <v>-98.8</v>
      </c>
      <c r="F63" s="8">
        <f t="shared" si="1"/>
        <v>98.5</v>
      </c>
    </row>
    <row r="64" spans="1:6" ht="110.25">
      <c r="A64" s="2" t="s">
        <v>131</v>
      </c>
      <c r="B64" s="21" t="s">
        <v>121</v>
      </c>
      <c r="C64" s="9">
        <v>0</v>
      </c>
      <c r="D64" s="9">
        <v>-1587.49</v>
      </c>
      <c r="E64" s="7">
        <f t="shared" si="0"/>
        <v>-1587.49</v>
      </c>
      <c r="F64" s="8"/>
    </row>
    <row r="65" spans="1:6" ht="110.25">
      <c r="A65" s="2" t="s">
        <v>132</v>
      </c>
      <c r="B65" s="21" t="s">
        <v>122</v>
      </c>
      <c r="C65" s="9">
        <v>0</v>
      </c>
      <c r="D65" s="9">
        <v>-1587.49</v>
      </c>
      <c r="E65" s="7">
        <f t="shared" si="0"/>
        <v>-1587.49</v>
      </c>
      <c r="F65" s="8"/>
    </row>
    <row r="66" spans="1:6" ht="78.75">
      <c r="A66" s="2" t="s">
        <v>34</v>
      </c>
      <c r="B66" s="5" t="s">
        <v>48</v>
      </c>
      <c r="C66" s="9">
        <v>187787.45</v>
      </c>
      <c r="D66" s="9">
        <v>85030.17</v>
      </c>
      <c r="E66" s="7">
        <f t="shared" si="0"/>
        <v>-102757.28</v>
      </c>
      <c r="F66" s="8">
        <f t="shared" si="1"/>
        <v>45.3</v>
      </c>
    </row>
    <row r="67" spans="1:6" ht="47.25">
      <c r="A67" s="2" t="s">
        <v>39</v>
      </c>
      <c r="B67" s="5" t="s">
        <v>7</v>
      </c>
      <c r="C67" s="9">
        <v>-96788.91</v>
      </c>
      <c r="D67" s="9">
        <v>-34778.64</v>
      </c>
      <c r="E67" s="7">
        <f t="shared" si="0"/>
        <v>62010.27</v>
      </c>
      <c r="F67" s="8">
        <f t="shared" si="1"/>
        <v>35.9</v>
      </c>
    </row>
  </sheetData>
  <sheetProtection/>
  <autoFilter ref="A5:F72"/>
  <mergeCells count="7">
    <mergeCell ref="A1:D1"/>
    <mergeCell ref="E4:F4"/>
    <mergeCell ref="A4:A5"/>
    <mergeCell ref="B4:B5"/>
    <mergeCell ref="C4:C5"/>
    <mergeCell ref="A2:F2"/>
    <mergeCell ref="D4:D5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cp:lastPrinted>2022-05-23T08:52:17Z</cp:lastPrinted>
  <dcterms:created xsi:type="dcterms:W3CDTF">2022-05-23T08:51:40Z</dcterms:created>
  <dcterms:modified xsi:type="dcterms:W3CDTF">2024-04-15T07:57:14Z</dcterms:modified>
  <cp:category/>
  <cp:version/>
  <cp:contentType/>
  <cp:contentStatus/>
</cp:coreProperties>
</file>