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Декабр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O60" i="2" l="1"/>
  <c r="P60" i="2"/>
  <c r="N60" i="2"/>
  <c r="I60" i="2"/>
  <c r="J60" i="2"/>
  <c r="H60" i="2"/>
  <c r="O19" i="2"/>
  <c r="P19" i="2"/>
  <c r="N19" i="2"/>
  <c r="I19" i="2"/>
  <c r="J19" i="2"/>
  <c r="H19" i="2"/>
  <c r="C19" i="2"/>
  <c r="D19" i="2"/>
  <c r="E19" i="2"/>
  <c r="F19" i="2"/>
  <c r="G19" i="2"/>
  <c r="K19" i="2"/>
  <c r="L19" i="2"/>
  <c r="M19" i="2"/>
  <c r="Q19" i="2"/>
  <c r="R19" i="2"/>
  <c r="S19" i="2"/>
  <c r="B19" i="2"/>
</calcChain>
</file>

<file path=xl/sharedStrings.xml><?xml version="1.0" encoding="utf-8"?>
<sst xmlns="http://schemas.openxmlformats.org/spreadsheetml/2006/main" count="245" uniqueCount="61">
  <si>
    <t>Анализ поступлений налоговых и неналоговых доходов в консолидированный бюджет Республики Алтай</t>
  </si>
  <si>
    <t>по состоянию на  1 января 2025 г.</t>
  </si>
  <si>
    <t>Республика Алтай</t>
  </si>
  <si>
    <t>Единица измерения:  руб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</si>
  <si>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</si>
  <si>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</si>
  <si>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</si>
  <si>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</si>
  <si>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</si>
  <si>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</si>
  <si>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</si>
  <si>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</si>
  <si>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</si>
  <si>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</si>
  <si>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</si>
  <si>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</si>
  <si>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</si>
  <si>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</si>
  <si>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</si>
  <si>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</si>
  <si>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</si>
  <si>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</si>
  <si>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</si>
  <si>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</si>
  <si>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</si>
  <si>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</si>
  <si>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</si>
  <si>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</si>
  <si>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</si>
  <si>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</si>
  <si>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</si>
  <si>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</si>
  <si>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</si>
  <si>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</si>
  <si>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</si>
  <si>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</si>
  <si>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</si>
  <si>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</si>
  <si>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</si>
  <si>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</si>
  <si>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</si>
  <si>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</si>
  <si>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</si>
  <si>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</si>
  <si>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</si>
  <si>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</si>
  <si>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</si>
  <si>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</si>
  <si>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</si>
  <si>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</si>
  <si>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</si>
  <si>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</si>
  <si>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</si>
  <si>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</si>
  <si>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</si>
  <si>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</si>
  <si>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</si>
  <si>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</si>
  <si>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</si>
  <si>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Дорожный фонд</t>
  </si>
  <si>
    <t xml:space="preserve">Налоговые и неналоговые доходы без учета ДФ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</si>
</sst>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00_р_."/>
    <numFmt numFmtId="165" formatCode="#,##0.000"/>
    <numFmt numFmtId="166" formatCode="#,##0.0"/>
    <numFmt numFmtId="167" formatCode="#,##0.0_р_."/>
    <numFmt numFmtId="168" formatCode="_-* #,##0.00_р_._-;\-* #,##0.00_р_._-;_-* &quot;-&quot;??_р_._-;_-@_-"/>
    <numFmt numFmtId="169" formatCode="#,##0.000\ _₽"/>
    <numFmt numFmtId="170" formatCode="0.0%"/>
  </numFmts>
  <fonts count="5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name val="Arial Cyr"/>
      <charset val="204"/>
    </font>
    <font>
      <b/>
      <sz val="8"/>
      <color theme="1" tint="4.9989318521683403E-2"/>
      <name val="Times New Roman"/>
      <family val="1"/>
      <charset val="204"/>
    </font>
    <font>
      <sz val="8"/>
      <color theme="1" tint="4.9989318521683403E-2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b/>
      <sz val="9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i/>
      <sz val="7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1F5F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</borders>
  <cellStyleXfs count="274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165" fontId="24" fillId="0" borderId="3">
      <alignment horizontal="right" shrinkToFit="1"/>
    </xf>
    <xf numFmtId="0" fontId="25" fillId="0" borderId="1"/>
    <xf numFmtId="168" fontId="33" fillId="0" borderId="1" applyFont="0" applyFill="0" applyBorder="0" applyAlignment="0" applyProtection="0"/>
    <xf numFmtId="0" fontId="33" fillId="0" borderId="1"/>
    <xf numFmtId="0" fontId="15" fillId="0" borderId="1"/>
    <xf numFmtId="0" fontId="15" fillId="0" borderId="1"/>
    <xf numFmtId="0" fontId="15" fillId="0" borderId="1"/>
    <xf numFmtId="0" fontId="15" fillId="0" borderId="1"/>
    <xf numFmtId="0" fontId="40" fillId="9" borderId="9">
      <alignment horizontal="left" vertical="top" wrapText="1"/>
    </xf>
    <xf numFmtId="4" fontId="40" fillId="9" borderId="10">
      <alignment horizontal="right" vertical="top" shrinkToFit="1"/>
    </xf>
    <xf numFmtId="0" fontId="40" fillId="9" borderId="10">
      <alignment vertical="top" shrinkToFit="1"/>
    </xf>
    <xf numFmtId="0" fontId="40" fillId="9" borderId="11">
      <alignment vertical="top" shrinkToFit="1"/>
    </xf>
    <xf numFmtId="0" fontId="41" fillId="0" borderId="1">
      <alignment horizontal="center" vertical="center" wrapText="1"/>
    </xf>
    <xf numFmtId="0" fontId="41" fillId="0" borderId="1">
      <alignment horizontal="center" vertical="center" wrapText="1"/>
    </xf>
    <xf numFmtId="0" fontId="41" fillId="0" borderId="1">
      <alignment horizontal="center" vertical="center" wrapText="1"/>
    </xf>
    <xf numFmtId="0" fontId="14" fillId="0" borderId="1">
      <alignment horizontal="right" vertical="top" wrapText="1"/>
    </xf>
    <xf numFmtId="0" fontId="42" fillId="0" borderId="1"/>
    <xf numFmtId="0" fontId="42" fillId="0" borderId="1"/>
    <xf numFmtId="0" fontId="42" fillId="0" borderId="1"/>
    <xf numFmtId="0" fontId="14" fillId="0" borderId="1"/>
    <xf numFmtId="0" fontId="42" fillId="0" borderId="1"/>
    <xf numFmtId="0" fontId="42" fillId="0" borderId="1"/>
    <xf numFmtId="0" fontId="42" fillId="0" borderId="1"/>
    <xf numFmtId="0" fontId="14" fillId="0" borderId="1"/>
    <xf numFmtId="0" fontId="15" fillId="0" borderId="1"/>
    <xf numFmtId="0" fontId="15" fillId="0" borderId="1"/>
    <xf numFmtId="49" fontId="40" fillId="0" borderId="12">
      <alignment horizontal="center" vertical="center" wrapText="1"/>
    </xf>
    <xf numFmtId="0" fontId="43" fillId="4" borderId="1"/>
    <xf numFmtId="0" fontId="43" fillId="4" borderId="1"/>
    <xf numFmtId="0" fontId="43" fillId="4" borderId="1"/>
    <xf numFmtId="49" fontId="41" fillId="0" borderId="1"/>
    <xf numFmtId="49" fontId="41" fillId="0" borderId="1"/>
    <xf numFmtId="49" fontId="41" fillId="0" borderId="1"/>
    <xf numFmtId="49" fontId="19" fillId="0" borderId="1">
      <alignment wrapText="1"/>
    </xf>
    <xf numFmtId="49" fontId="19" fillId="0" borderId="1">
      <alignment wrapText="1"/>
    </xf>
    <xf numFmtId="49" fontId="19" fillId="0" borderId="1">
      <alignment wrapText="1"/>
    </xf>
    <xf numFmtId="49" fontId="19" fillId="0" borderId="1">
      <alignment horizontal="left" wrapText="1"/>
    </xf>
    <xf numFmtId="49" fontId="19" fillId="0" borderId="1">
      <alignment horizontal="left" wrapText="1"/>
    </xf>
    <xf numFmtId="49" fontId="19" fillId="0" borderId="1">
      <alignment horizontal="left" wrapText="1"/>
    </xf>
    <xf numFmtId="0" fontId="44" fillId="0" borderId="1"/>
    <xf numFmtId="0" fontId="44" fillId="0" borderId="1"/>
    <xf numFmtId="0" fontId="19" fillId="0" borderId="1"/>
    <xf numFmtId="0" fontId="44" fillId="0" borderId="1"/>
    <xf numFmtId="49" fontId="41" fillId="0" borderId="2"/>
    <xf numFmtId="49" fontId="41" fillId="0" borderId="2"/>
    <xf numFmtId="49" fontId="41" fillId="0" borderId="2"/>
    <xf numFmtId="0" fontId="28" fillId="2" borderId="3">
      <alignment horizontal="center" vertical="center" wrapText="1"/>
    </xf>
    <xf numFmtId="0" fontId="28" fillId="2" borderId="3">
      <alignment horizontal="center" vertical="center" wrapText="1"/>
    </xf>
    <xf numFmtId="0" fontId="28" fillId="2" borderId="3">
      <alignment horizontal="center" vertical="center" wrapText="1"/>
    </xf>
    <xf numFmtId="0" fontId="28" fillId="2" borderId="5">
      <alignment horizontal="center" vertical="center" wrapText="1"/>
    </xf>
    <xf numFmtId="0" fontId="28" fillId="2" borderId="5">
      <alignment horizontal="center" vertical="center" wrapText="1"/>
    </xf>
    <xf numFmtId="0" fontId="45" fillId="10" borderId="3">
      <alignment horizontal="left" vertical="center" wrapText="1"/>
    </xf>
    <xf numFmtId="0" fontId="28" fillId="2" borderId="5">
      <alignment horizontal="center" vertical="center" wrapText="1"/>
    </xf>
    <xf numFmtId="164" fontId="21" fillId="3" borderId="3">
      <alignment vertical="top" wrapText="1"/>
    </xf>
    <xf numFmtId="164" fontId="21" fillId="3" borderId="3">
      <alignment vertical="top" wrapText="1"/>
    </xf>
    <xf numFmtId="0" fontId="45" fillId="10" borderId="6">
      <alignment horizontal="left" vertical="center" wrapText="1"/>
    </xf>
    <xf numFmtId="164" fontId="21" fillId="3" borderId="3">
      <alignment vertical="top" wrapText="1"/>
    </xf>
    <xf numFmtId="164" fontId="24" fillId="3" borderId="3">
      <alignment vertical="top" wrapText="1"/>
    </xf>
    <xf numFmtId="164" fontId="24" fillId="3" borderId="3">
      <alignment vertical="top" wrapText="1"/>
    </xf>
    <xf numFmtId="0" fontId="41" fillId="0" borderId="3">
      <alignment horizontal="left" vertical="center" wrapText="1"/>
    </xf>
    <xf numFmtId="164" fontId="24" fillId="3" borderId="3">
      <alignment vertical="top" wrapText="1"/>
    </xf>
    <xf numFmtId="164" fontId="24" fillId="0" borderId="3">
      <alignment vertical="top" wrapText="1"/>
    </xf>
    <xf numFmtId="164" fontId="24" fillId="0" borderId="3">
      <alignment vertical="top" wrapText="1"/>
    </xf>
    <xf numFmtId="0" fontId="41" fillId="0" borderId="3">
      <alignment horizontal="left" wrapText="1"/>
    </xf>
    <xf numFmtId="164" fontId="24" fillId="0" borderId="3">
      <alignment vertical="top" wrapText="1"/>
    </xf>
    <xf numFmtId="164" fontId="37" fillId="3" borderId="3">
      <alignment vertical="top" wrapText="1"/>
    </xf>
    <xf numFmtId="164" fontId="37" fillId="3" borderId="3">
      <alignment vertical="top" wrapText="1"/>
    </xf>
    <xf numFmtId="0" fontId="45" fillId="0" borderId="3">
      <alignment horizontal="left" vertical="center" wrapText="1"/>
    </xf>
    <xf numFmtId="164" fontId="37" fillId="3" borderId="3">
      <alignment vertical="top" wrapText="1"/>
    </xf>
    <xf numFmtId="164" fontId="30" fillId="3" borderId="3">
      <alignment vertical="top" wrapText="1"/>
    </xf>
    <xf numFmtId="164" fontId="30" fillId="3" borderId="3">
      <alignment vertical="top" wrapText="1"/>
    </xf>
    <xf numFmtId="0" fontId="16" fillId="0" borderId="3">
      <alignment horizontal="left" vertical="center" wrapText="1"/>
    </xf>
    <xf numFmtId="164" fontId="30" fillId="3" borderId="3">
      <alignment vertical="top" wrapText="1"/>
    </xf>
    <xf numFmtId="164" fontId="28" fillId="3" borderId="3">
      <alignment vertical="top" wrapText="1"/>
    </xf>
    <xf numFmtId="164" fontId="28" fillId="3" borderId="3">
      <alignment vertical="top" wrapText="1"/>
    </xf>
    <xf numFmtId="49" fontId="41" fillId="0" borderId="3">
      <alignment horizontal="left" vertical="center" wrapText="1"/>
    </xf>
    <xf numFmtId="164" fontId="28" fillId="3" borderId="3">
      <alignment vertical="top" wrapText="1"/>
    </xf>
    <xf numFmtId="164" fontId="28" fillId="0" borderId="3">
      <alignment vertical="top" wrapText="1"/>
    </xf>
    <xf numFmtId="164" fontId="28" fillId="0" borderId="3">
      <alignment vertical="top" wrapText="1"/>
    </xf>
    <xf numFmtId="0" fontId="41" fillId="0" borderId="1">
      <alignment horizontal="left" vertical="center" wrapText="1"/>
    </xf>
    <xf numFmtId="164" fontId="28" fillId="0" borderId="3">
      <alignment vertical="top" wrapText="1"/>
    </xf>
    <xf numFmtId="164" fontId="24" fillId="0" borderId="3">
      <alignment horizontal="left" vertical="top" wrapText="1"/>
    </xf>
    <xf numFmtId="164" fontId="24" fillId="0" borderId="3">
      <alignment horizontal="left" vertical="top" wrapText="1"/>
    </xf>
    <xf numFmtId="0" fontId="45" fillId="0" borderId="3">
      <alignment vertical="center" wrapText="1"/>
    </xf>
    <xf numFmtId="164" fontId="24" fillId="0" borderId="3">
      <alignment horizontal="left" vertical="top" wrapText="1"/>
    </xf>
    <xf numFmtId="164" fontId="24" fillId="0" borderId="3">
      <alignment horizontal="left" vertical="top"/>
    </xf>
    <xf numFmtId="164" fontId="24" fillId="0" borderId="3">
      <alignment horizontal="left" vertical="top"/>
    </xf>
    <xf numFmtId="0" fontId="41" fillId="0" borderId="3">
      <alignment vertical="center" wrapText="1"/>
    </xf>
    <xf numFmtId="164" fontId="24" fillId="0" borderId="3">
      <alignment horizontal="left" vertical="top"/>
    </xf>
    <xf numFmtId="164" fontId="21" fillId="0" borderId="3">
      <alignment vertical="top" wrapText="1"/>
    </xf>
    <xf numFmtId="164" fontId="21" fillId="0" borderId="3">
      <alignment vertical="top" wrapText="1"/>
    </xf>
    <xf numFmtId="0" fontId="16" fillId="0" borderId="3">
      <alignment horizontal="left" vertical="center"/>
    </xf>
    <xf numFmtId="164" fontId="21" fillId="0" borderId="3">
      <alignment vertical="top" wrapText="1"/>
    </xf>
    <xf numFmtId="0" fontId="41" fillId="0" borderId="1"/>
    <xf numFmtId="0" fontId="41" fillId="0" borderId="1"/>
    <xf numFmtId="0" fontId="16" fillId="0" borderId="3">
      <alignment horizontal="left"/>
    </xf>
    <xf numFmtId="0" fontId="41" fillId="0" borderId="1"/>
    <xf numFmtId="49" fontId="28" fillId="2" borderId="4">
      <alignment horizontal="center" vertical="center" wrapText="1"/>
    </xf>
    <xf numFmtId="49" fontId="28" fillId="2" borderId="4">
      <alignment horizontal="center" vertical="center" wrapText="1"/>
    </xf>
    <xf numFmtId="0" fontId="41" fillId="0" borderId="1"/>
    <xf numFmtId="49" fontId="28" fillId="2" borderId="4">
      <alignment horizontal="center" vertical="center" wrapText="1"/>
    </xf>
    <xf numFmtId="49" fontId="28" fillId="2" borderId="5">
      <alignment horizontal="center" vertical="center" wrapText="1"/>
    </xf>
    <xf numFmtId="49" fontId="28" fillId="2" borderId="5">
      <alignment horizontal="center" vertical="center" wrapText="1"/>
    </xf>
    <xf numFmtId="0" fontId="44" fillId="0" borderId="1"/>
    <xf numFmtId="49" fontId="28" fillId="2" borderId="5">
      <alignment horizontal="center" vertical="center" wrapText="1"/>
    </xf>
    <xf numFmtId="49" fontId="21" fillId="3" borderId="3">
      <alignment horizontal="center" vertical="top"/>
    </xf>
    <xf numFmtId="49" fontId="21" fillId="3" borderId="3">
      <alignment horizontal="center" vertical="top"/>
    </xf>
    <xf numFmtId="49" fontId="28" fillId="2" borderId="3">
      <alignment horizontal="center" vertical="center" wrapText="1"/>
    </xf>
    <xf numFmtId="49" fontId="21" fillId="3" borderId="3">
      <alignment horizontal="center" vertical="top"/>
    </xf>
    <xf numFmtId="49" fontId="24" fillId="3" borderId="3">
      <alignment horizontal="center" vertical="top" wrapText="1"/>
    </xf>
    <xf numFmtId="49" fontId="24" fillId="3" borderId="3">
      <alignment horizontal="center" vertical="top" wrapText="1"/>
    </xf>
    <xf numFmtId="49" fontId="19" fillId="10" borderId="3">
      <alignment horizontal="center" vertical="center" wrapText="1"/>
    </xf>
    <xf numFmtId="49" fontId="24" fillId="3" borderId="3">
      <alignment horizontal="center" vertical="top" wrapText="1"/>
    </xf>
    <xf numFmtId="49" fontId="28" fillId="0" borderId="3">
      <alignment horizontal="center" vertical="top"/>
    </xf>
    <xf numFmtId="49" fontId="28" fillId="0" borderId="3">
      <alignment horizontal="center" vertical="top"/>
    </xf>
    <xf numFmtId="49" fontId="19" fillId="10" borderId="6">
      <alignment horizontal="center" vertical="center" wrapText="1"/>
    </xf>
    <xf numFmtId="49" fontId="28" fillId="0" borderId="3">
      <alignment horizontal="center" vertical="top"/>
    </xf>
    <xf numFmtId="49" fontId="37" fillId="3" borderId="3">
      <alignment horizontal="center" vertical="top" wrapText="1"/>
    </xf>
    <xf numFmtId="49" fontId="37" fillId="3" borderId="3">
      <alignment horizontal="center" vertical="top" wrapText="1"/>
    </xf>
    <xf numFmtId="49" fontId="44" fillId="10" borderId="3">
      <alignment horizontal="center" vertical="center" wrapText="1"/>
    </xf>
    <xf numFmtId="49" fontId="37" fillId="3" borderId="3">
      <alignment horizontal="center" vertical="top" wrapText="1"/>
    </xf>
    <xf numFmtId="49" fontId="28" fillId="3" borderId="3">
      <alignment horizontal="center" vertical="top" wrapText="1"/>
    </xf>
    <xf numFmtId="49" fontId="28" fillId="3" borderId="3">
      <alignment horizontal="center" vertical="top" wrapText="1"/>
    </xf>
    <xf numFmtId="49" fontId="19" fillId="0" borderId="3">
      <alignment horizontal="center" vertical="center" wrapText="1"/>
    </xf>
    <xf numFmtId="49" fontId="28" fillId="3" borderId="3">
      <alignment horizontal="center" vertical="top" wrapText="1"/>
    </xf>
    <xf numFmtId="0" fontId="18" fillId="0" borderId="1">
      <alignment horizontal="left"/>
    </xf>
    <xf numFmtId="0" fontId="18" fillId="0" borderId="1">
      <alignment horizontal="left"/>
    </xf>
    <xf numFmtId="49" fontId="19" fillId="0" borderId="3">
      <alignment horizontal="center" vertical="center"/>
    </xf>
    <xf numFmtId="0" fontId="18" fillId="0" borderId="1">
      <alignment horizontal="left"/>
    </xf>
    <xf numFmtId="0" fontId="28" fillId="2" borderId="6">
      <alignment horizontal="center" vertical="center" wrapText="1"/>
    </xf>
    <xf numFmtId="0" fontId="28" fillId="2" borderId="6">
      <alignment horizontal="center" vertical="center" wrapText="1"/>
    </xf>
    <xf numFmtId="49" fontId="19" fillId="0" borderId="3">
      <alignment horizontal="center"/>
    </xf>
    <xf numFmtId="0" fontId="28" fillId="2" borderId="6">
      <alignment horizontal="center" vertical="center" wrapText="1"/>
    </xf>
    <xf numFmtId="165" fontId="24" fillId="3" borderId="3">
      <alignment horizontal="right" shrinkToFit="1"/>
    </xf>
    <xf numFmtId="165" fontId="24" fillId="3" borderId="3">
      <alignment horizontal="right" shrinkToFit="1"/>
    </xf>
    <xf numFmtId="49" fontId="44" fillId="0" borderId="3">
      <alignment horizontal="center" vertical="center" wrapText="1"/>
    </xf>
    <xf numFmtId="165" fontId="24" fillId="3" borderId="3">
      <alignment horizontal="right" shrinkToFit="1"/>
    </xf>
    <xf numFmtId="49" fontId="46" fillId="0" borderId="3">
      <alignment horizontal="center" vertical="center" wrapText="1"/>
    </xf>
    <xf numFmtId="165" fontId="24" fillId="0" borderId="3">
      <alignment horizontal="right" shrinkToFit="1"/>
    </xf>
    <xf numFmtId="165" fontId="21" fillId="0" borderId="3">
      <alignment horizontal="right" shrinkToFit="1"/>
    </xf>
    <xf numFmtId="165" fontId="21" fillId="0" borderId="3">
      <alignment horizontal="right" shrinkToFit="1"/>
    </xf>
    <xf numFmtId="49" fontId="46" fillId="0" borderId="3">
      <alignment horizontal="center"/>
    </xf>
    <xf numFmtId="165" fontId="21" fillId="0" borderId="3">
      <alignment horizontal="right" shrinkToFit="1"/>
    </xf>
    <xf numFmtId="0" fontId="41" fillId="0" borderId="1">
      <alignment horizontal="center" vertical="center"/>
    </xf>
    <xf numFmtId="0" fontId="41" fillId="0" borderId="1">
      <alignment horizontal="center" vertical="center"/>
    </xf>
    <xf numFmtId="49" fontId="44" fillId="0" borderId="3">
      <alignment horizontal="center"/>
    </xf>
    <xf numFmtId="0" fontId="41" fillId="0" borderId="1">
      <alignment horizontal="center" vertical="center"/>
    </xf>
    <xf numFmtId="165" fontId="21" fillId="3" borderId="3">
      <alignment horizontal="right" shrinkToFit="1"/>
    </xf>
    <xf numFmtId="165" fontId="21" fillId="3" borderId="3">
      <alignment horizontal="right" shrinkToFit="1"/>
    </xf>
    <xf numFmtId="0" fontId="18" fillId="0" borderId="1">
      <alignment horizontal="left"/>
    </xf>
    <xf numFmtId="165" fontId="21" fillId="3" borderId="3">
      <alignment horizontal="right" shrinkToFit="1"/>
    </xf>
    <xf numFmtId="0" fontId="19" fillId="0" borderId="1">
      <alignment horizontal="left"/>
    </xf>
    <xf numFmtId="0" fontId="19" fillId="0" borderId="1">
      <alignment horizontal="left"/>
    </xf>
    <xf numFmtId="0" fontId="41" fillId="0" borderId="2"/>
    <xf numFmtId="0" fontId="19" fillId="0" borderId="1">
      <alignment horizontal="left"/>
    </xf>
    <xf numFmtId="0" fontId="19" fillId="0" borderId="1">
      <alignment horizontal="center"/>
    </xf>
    <xf numFmtId="0" fontId="19" fillId="0" borderId="1">
      <alignment horizontal="center"/>
    </xf>
    <xf numFmtId="165" fontId="47" fillId="10" borderId="3">
      <alignment horizontal="right" shrinkToFit="1"/>
    </xf>
    <xf numFmtId="0" fontId="19" fillId="0" borderId="1">
      <alignment horizontal="center"/>
    </xf>
    <xf numFmtId="0" fontId="19" fillId="0" borderId="1">
      <alignment horizontal="center" wrapText="1"/>
    </xf>
    <xf numFmtId="0" fontId="19" fillId="0" borderId="1">
      <alignment horizontal="center" wrapText="1"/>
    </xf>
    <xf numFmtId="165" fontId="47" fillId="0" borderId="3">
      <alignment horizontal="right" shrinkToFit="1"/>
    </xf>
    <xf numFmtId="0" fontId="19" fillId="0" borderId="1">
      <alignment horizontal="center" wrapText="1"/>
    </xf>
    <xf numFmtId="49" fontId="18" fillId="0" borderId="1">
      <alignment horizontal="center"/>
    </xf>
    <xf numFmtId="49" fontId="18" fillId="0" borderId="1">
      <alignment horizontal="center"/>
    </xf>
    <xf numFmtId="165" fontId="48" fillId="0" borderId="3">
      <alignment horizontal="right" shrinkToFit="1"/>
    </xf>
    <xf numFmtId="49" fontId="18" fillId="0" borderId="1">
      <alignment horizontal="center"/>
    </xf>
    <xf numFmtId="49" fontId="49" fillId="0" borderId="1">
      <alignment horizontal="center" wrapText="1"/>
    </xf>
    <xf numFmtId="49" fontId="49" fillId="0" borderId="1">
      <alignment horizontal="center" wrapText="1"/>
    </xf>
    <xf numFmtId="0" fontId="41" fillId="0" borderId="1">
      <alignment horizontal="center" vertical="center"/>
    </xf>
    <xf numFmtId="49" fontId="49" fillId="0" borderId="1">
      <alignment horizontal="center" wrapText="1"/>
    </xf>
    <xf numFmtId="49" fontId="18" fillId="0" borderId="1">
      <alignment horizontal="left"/>
    </xf>
    <xf numFmtId="49" fontId="18" fillId="0" borderId="1">
      <alignment horizontal="left"/>
    </xf>
    <xf numFmtId="0" fontId="19" fillId="0" borderId="1">
      <alignment horizontal="left"/>
    </xf>
    <xf numFmtId="49" fontId="18" fillId="0" borderId="1">
      <alignment horizontal="left"/>
    </xf>
    <xf numFmtId="49" fontId="49" fillId="0" borderId="1">
      <alignment horizontal="left" wrapText="1"/>
    </xf>
    <xf numFmtId="49" fontId="49" fillId="0" borderId="1">
      <alignment horizontal="left" wrapText="1"/>
    </xf>
    <xf numFmtId="0" fontId="19" fillId="0" borderId="1">
      <alignment horizontal="center"/>
    </xf>
    <xf numFmtId="49" fontId="49" fillId="0" borderId="1">
      <alignment horizontal="left" wrapText="1"/>
    </xf>
    <xf numFmtId="49" fontId="50" fillId="0" borderId="1">
      <alignment horizontal="left" wrapText="1"/>
    </xf>
    <xf numFmtId="49" fontId="50" fillId="0" borderId="1">
      <alignment horizontal="left" wrapText="1"/>
    </xf>
    <xf numFmtId="0" fontId="19" fillId="0" borderId="1">
      <alignment horizontal="center" wrapText="1"/>
    </xf>
    <xf numFmtId="49" fontId="50" fillId="0" borderId="1">
      <alignment horizontal="left" wrapText="1"/>
    </xf>
    <xf numFmtId="0" fontId="41" fillId="0" borderId="7"/>
    <xf numFmtId="0" fontId="41" fillId="0" borderId="7"/>
    <xf numFmtId="49" fontId="18" fillId="0" borderId="1">
      <alignment horizontal="center"/>
    </xf>
    <xf numFmtId="0" fontId="41" fillId="0" borderId="7"/>
    <xf numFmtId="0" fontId="42" fillId="0" borderId="1"/>
    <xf numFmtId="0" fontId="42" fillId="0" borderId="1"/>
    <xf numFmtId="49" fontId="49" fillId="0" borderId="1">
      <alignment horizontal="center" wrapText="1"/>
    </xf>
    <xf numFmtId="0" fontId="42" fillId="0" borderId="1"/>
    <xf numFmtId="49" fontId="18" fillId="0" borderId="1">
      <alignment horizontal="left"/>
    </xf>
    <xf numFmtId="49" fontId="49" fillId="0" borderId="1">
      <alignment horizontal="left" wrapText="1"/>
    </xf>
    <xf numFmtId="49" fontId="50" fillId="0" borderId="1">
      <alignment horizontal="left" wrapText="1"/>
    </xf>
    <xf numFmtId="0" fontId="41" fillId="0" borderId="7"/>
    <xf numFmtId="0" fontId="42" fillId="0" borderId="1"/>
    <xf numFmtId="0" fontId="41" fillId="11" borderId="3">
      <alignment horizontal="center" vertical="center"/>
    </xf>
    <xf numFmtId="49" fontId="45" fillId="10" borderId="3">
      <alignment horizontal="left" vertical="center" wrapText="1"/>
    </xf>
    <xf numFmtId="49" fontId="45" fillId="0" borderId="3">
      <alignment horizontal="left" vertical="center" wrapText="1"/>
    </xf>
    <xf numFmtId="49" fontId="16" fillId="0" borderId="3">
      <alignment horizontal="left" vertical="center" wrapText="1"/>
    </xf>
    <xf numFmtId="49" fontId="45" fillId="10" borderId="3">
      <alignment horizontal="center" vertical="center"/>
    </xf>
    <xf numFmtId="49" fontId="41" fillId="0" borderId="3">
      <alignment horizontal="center" vertical="center"/>
    </xf>
    <xf numFmtId="49" fontId="45" fillId="0" borderId="3">
      <alignment horizontal="center" vertical="center"/>
    </xf>
    <xf numFmtId="0" fontId="41" fillId="11" borderId="3">
      <alignment horizontal="center" vertical="center" wrapText="1"/>
    </xf>
    <xf numFmtId="0" fontId="42" fillId="0" borderId="1">
      <alignment horizontal="center" vertical="center"/>
    </xf>
    <xf numFmtId="0" fontId="18" fillId="0" borderId="1">
      <alignment horizontal="center" vertical="center"/>
    </xf>
    <xf numFmtId="0" fontId="49" fillId="0" borderId="1">
      <alignment horizontal="center" vertical="center"/>
    </xf>
    <xf numFmtId="0" fontId="42" fillId="11" borderId="3">
      <alignment horizontal="center" vertical="center"/>
    </xf>
    <xf numFmtId="49" fontId="45" fillId="10" borderId="3">
      <alignment vertical="center" wrapText="1"/>
    </xf>
    <xf numFmtId="49" fontId="41" fillId="0" borderId="3">
      <alignment vertical="center" wrapText="1"/>
    </xf>
    <xf numFmtId="49" fontId="45" fillId="0" borderId="3">
      <alignment vertical="center" wrapText="1"/>
    </xf>
    <xf numFmtId="49" fontId="16" fillId="0" borderId="3">
      <alignment vertical="center" wrapText="1"/>
    </xf>
    <xf numFmtId="49" fontId="45" fillId="10" borderId="3">
      <alignment horizontal="center" vertical="center" wrapText="1"/>
    </xf>
    <xf numFmtId="49" fontId="41" fillId="0" borderId="3">
      <alignment horizontal="center" vertical="center" wrapText="1"/>
    </xf>
    <xf numFmtId="49" fontId="45" fillId="0" borderId="3">
      <alignment horizontal="center" vertical="center" wrapText="1"/>
    </xf>
    <xf numFmtId="0" fontId="42" fillId="11" borderId="3">
      <alignment horizontal="center" vertical="center" wrapText="1"/>
    </xf>
    <xf numFmtId="0" fontId="42" fillId="11" borderId="1">
      <alignment horizontal="center" vertical="center"/>
    </xf>
    <xf numFmtId="0" fontId="42" fillId="0" borderId="1">
      <alignment vertical="center"/>
    </xf>
    <xf numFmtId="49" fontId="45" fillId="10" borderId="6">
      <alignment horizontal="left" vertical="center" wrapText="1"/>
    </xf>
    <xf numFmtId="49" fontId="45" fillId="10" borderId="6">
      <alignment horizontal="center" vertical="center" wrapText="1"/>
    </xf>
    <xf numFmtId="0" fontId="42" fillId="0" borderId="1"/>
    <xf numFmtId="0" fontId="15" fillId="0" borderId="1"/>
    <xf numFmtId="0" fontId="33" fillId="0" borderId="1"/>
    <xf numFmtId="168" fontId="33" fillId="0" borderId="1" applyFont="0" applyFill="0" applyBorder="0" applyAlignment="0" applyProtection="0"/>
  </cellStyleXfs>
  <cellXfs count="8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0" fontId="2" fillId="0" borderId="1" xfId="4" applyNumberFormat="1" applyProtection="1">
      <alignment horizontal="center"/>
    </xf>
    <xf numFmtId="0" fontId="8" fillId="2" borderId="3" xfId="18" applyNumberFormat="1" applyProtection="1">
      <alignment horizontal="center" vertical="center" wrapText="1"/>
    </xf>
    <xf numFmtId="0" fontId="16" fillId="0" borderId="1" xfId="2" applyNumberFormat="1" applyFont="1" applyProtection="1"/>
    <xf numFmtId="0" fontId="17" fillId="0" borderId="1" xfId="7" applyNumberFormat="1" applyFont="1" applyProtection="1">
      <alignment horizontal="left"/>
    </xf>
    <xf numFmtId="0" fontId="19" fillId="0" borderId="1" xfId="16" applyNumberFormat="1" applyFont="1" applyProtection="1"/>
    <xf numFmtId="0" fontId="20" fillId="5" borderId="3" xfId="18" applyNumberFormat="1" applyFont="1" applyFill="1" applyProtection="1">
      <alignment horizontal="center" vertical="center" wrapText="1"/>
    </xf>
    <xf numFmtId="0" fontId="20" fillId="5" borderId="6" xfId="22" applyNumberFormat="1" applyFont="1" applyFill="1" applyProtection="1">
      <alignment horizontal="center" vertical="center" wrapText="1"/>
    </xf>
    <xf numFmtId="164" fontId="21" fillId="6" borderId="3" xfId="24" applyNumberFormat="1" applyFont="1" applyFill="1" applyProtection="1">
      <alignment vertical="top" wrapText="1"/>
    </xf>
    <xf numFmtId="165" fontId="21" fillId="6" borderId="3" xfId="26" applyNumberFormat="1" applyFont="1" applyFill="1" applyProtection="1">
      <alignment horizontal="right" shrinkToFit="1"/>
    </xf>
    <xf numFmtId="166" fontId="22" fillId="6" borderId="3" xfId="26" applyNumberFormat="1" applyFont="1" applyFill="1" applyProtection="1">
      <alignment horizontal="right" shrinkToFit="1"/>
    </xf>
    <xf numFmtId="0" fontId="23" fillId="0" borderId="0" xfId="0" applyFont="1" applyProtection="1">
      <protection locked="0"/>
    </xf>
    <xf numFmtId="164" fontId="21" fillId="7" borderId="3" xfId="24" applyNumberFormat="1" applyFont="1" applyFill="1" applyProtection="1">
      <alignment vertical="top" wrapText="1"/>
    </xf>
    <xf numFmtId="165" fontId="21" fillId="7" borderId="3" xfId="50" applyNumberFormat="1" applyFont="1" applyFill="1" applyAlignment="1" applyProtection="1">
      <alignment horizontal="center" vertical="center" shrinkToFit="1"/>
    </xf>
    <xf numFmtId="167" fontId="26" fillId="7" borderId="8" xfId="51" applyNumberFormat="1" applyFont="1" applyFill="1" applyBorder="1" applyAlignment="1">
      <alignment vertical="center"/>
    </xf>
    <xf numFmtId="164" fontId="21" fillId="6" borderId="3" xfId="27" applyNumberFormat="1" applyFont="1" applyFill="1" applyProtection="1">
      <alignment vertical="top" wrapText="1"/>
    </xf>
    <xf numFmtId="165" fontId="24" fillId="0" borderId="3" xfId="50" applyNumberFormat="1" applyFont="1" applyProtection="1">
      <alignment horizontal="right" shrinkToFit="1"/>
    </xf>
    <xf numFmtId="166" fontId="20" fillId="5" borderId="3" xfId="26" applyNumberFormat="1" applyFont="1" applyFill="1" applyProtection="1">
      <alignment horizontal="right" shrinkToFit="1"/>
    </xf>
    <xf numFmtId="164" fontId="21" fillId="6" borderId="3" xfId="29" applyNumberFormat="1" applyFont="1" applyFill="1" applyProtection="1">
      <alignment vertical="top" wrapText="1"/>
    </xf>
    <xf numFmtId="165" fontId="21" fillId="6" borderId="3" xfId="50" applyNumberFormat="1" applyFont="1" applyFill="1" applyProtection="1">
      <alignment horizontal="right" shrinkToFit="1"/>
    </xf>
    <xf numFmtId="167" fontId="27" fillId="7" borderId="8" xfId="51" applyNumberFormat="1" applyFont="1" applyFill="1" applyBorder="1" applyAlignment="1">
      <alignment vertical="center"/>
    </xf>
    <xf numFmtId="164" fontId="11" fillId="0" borderId="3" xfId="32" applyNumberFormat="1" applyFill="1" applyProtection="1">
      <alignment vertical="top" wrapText="1"/>
    </xf>
    <xf numFmtId="165" fontId="24" fillId="0" borderId="3" xfId="26" applyNumberFormat="1" applyFont="1" applyFill="1" applyProtection="1">
      <alignment horizontal="right" shrinkToFit="1"/>
    </xf>
    <xf numFmtId="164" fontId="24" fillId="0" borderId="3" xfId="29" applyNumberFormat="1" applyFont="1" applyProtection="1">
      <alignment vertical="top" wrapText="1"/>
    </xf>
    <xf numFmtId="165" fontId="24" fillId="0" borderId="3" xfId="34" applyNumberFormat="1" applyFont="1" applyProtection="1">
      <alignment horizontal="right" shrinkToFit="1"/>
    </xf>
    <xf numFmtId="166" fontId="20" fillId="5" borderId="3" xfId="35" applyNumberFormat="1" applyFont="1" applyFill="1" applyProtection="1">
      <alignment horizontal="right" shrinkToFit="1"/>
    </xf>
    <xf numFmtId="164" fontId="28" fillId="0" borderId="3" xfId="29" applyNumberFormat="1" applyFont="1" applyProtection="1">
      <alignment vertical="top" wrapText="1"/>
    </xf>
    <xf numFmtId="164" fontId="29" fillId="0" borderId="3" xfId="29" applyNumberFormat="1" applyFont="1" applyProtection="1">
      <alignment vertical="top" wrapText="1"/>
    </xf>
    <xf numFmtId="164" fontId="30" fillId="6" borderId="3" xfId="36" applyNumberFormat="1" applyFont="1" applyFill="1" applyProtection="1">
      <alignment vertical="top" wrapText="1"/>
    </xf>
    <xf numFmtId="164" fontId="31" fillId="0" borderId="3" xfId="37" applyNumberFormat="1" applyFont="1" applyFill="1" applyProtection="1">
      <alignment vertical="top" wrapText="1"/>
    </xf>
    <xf numFmtId="164" fontId="29" fillId="0" borderId="3" xfId="37" applyNumberFormat="1" applyFont="1" applyFill="1" applyProtection="1">
      <alignment vertical="top" wrapText="1"/>
    </xf>
    <xf numFmtId="0" fontId="0" fillId="0" borderId="0" xfId="0" applyFill="1" applyProtection="1">
      <protection locked="0"/>
    </xf>
    <xf numFmtId="164" fontId="31" fillId="0" borderId="3" xfId="39" applyNumberFormat="1" applyFont="1" applyProtection="1">
      <alignment vertical="top" wrapText="1"/>
    </xf>
    <xf numFmtId="164" fontId="31" fillId="0" borderId="3" xfId="40" applyNumberFormat="1" applyFont="1" applyProtection="1">
      <alignment horizontal="left" vertical="top" wrapText="1"/>
    </xf>
    <xf numFmtId="166" fontId="20" fillId="3" borderId="3" xfId="26" applyNumberFormat="1" applyFont="1" applyProtection="1">
      <alignment horizontal="right" shrinkToFit="1"/>
    </xf>
    <xf numFmtId="164" fontId="31" fillId="0" borderId="3" xfId="41" applyNumberFormat="1" applyFont="1" applyAlignment="1" applyProtection="1">
      <alignment horizontal="left" vertical="top" wrapText="1"/>
    </xf>
    <xf numFmtId="164" fontId="31" fillId="0" borderId="3" xfId="41" applyNumberFormat="1" applyFont="1" applyProtection="1">
      <alignment horizontal="left" vertical="top"/>
    </xf>
    <xf numFmtId="164" fontId="31" fillId="0" borderId="3" xfId="29" applyNumberFormat="1" applyFont="1" applyProtection="1">
      <alignment vertical="top" wrapText="1"/>
    </xf>
    <xf numFmtId="164" fontId="32" fillId="0" borderId="3" xfId="42" applyNumberFormat="1" applyFont="1" applyProtection="1">
      <alignment vertical="top" wrapText="1"/>
    </xf>
    <xf numFmtId="164" fontId="30" fillId="7" borderId="8" xfId="24" applyNumberFormat="1" applyFont="1" applyFill="1" applyBorder="1" applyProtection="1">
      <alignment vertical="top" wrapText="1"/>
    </xf>
    <xf numFmtId="169" fontId="34" fillId="7" borderId="8" xfId="52" applyNumberFormat="1" applyFont="1" applyFill="1" applyBorder="1" applyAlignment="1">
      <alignment vertical="center"/>
    </xf>
    <xf numFmtId="169" fontId="35" fillId="7" borderId="8" xfId="52" applyNumberFormat="1" applyFont="1" applyFill="1" applyBorder="1" applyAlignment="1">
      <alignment vertical="center"/>
    </xf>
    <xf numFmtId="166" fontId="36" fillId="8" borderId="5" xfId="26" applyNumberFormat="1" applyFont="1" applyFill="1" applyBorder="1" applyProtection="1">
      <alignment horizontal="right" shrinkToFit="1"/>
    </xf>
    <xf numFmtId="166" fontId="37" fillId="8" borderId="5" xfId="26" applyNumberFormat="1" applyFont="1" applyFill="1" applyBorder="1" applyProtection="1">
      <alignment horizontal="right" shrinkToFit="1"/>
    </xf>
    <xf numFmtId="164" fontId="29" fillId="7" borderId="8" xfId="29" applyNumberFormat="1" applyFont="1" applyFill="1" applyBorder="1" applyProtection="1">
      <alignment vertical="top" wrapText="1"/>
    </xf>
    <xf numFmtId="165" fontId="0" fillId="0" borderId="0" xfId="0" applyNumberFormat="1" applyProtection="1">
      <protection locked="0"/>
    </xf>
    <xf numFmtId="0" fontId="38" fillId="0" borderId="0" xfId="0" applyFont="1" applyProtection="1">
      <protection locked="0"/>
    </xf>
    <xf numFmtId="170" fontId="51" fillId="7" borderId="8" xfId="51" applyNumberFormat="1" applyFont="1" applyFill="1" applyBorder="1" applyAlignment="1">
      <alignment vertical="center"/>
    </xf>
    <xf numFmtId="170" fontId="26" fillId="7" borderId="8" xfId="51" applyNumberFormat="1" applyFont="1" applyFill="1" applyBorder="1" applyAlignment="1">
      <alignment vertical="center"/>
    </xf>
    <xf numFmtId="164" fontId="39" fillId="12" borderId="8" xfId="51" applyNumberFormat="1" applyFont="1" applyFill="1" applyBorder="1" applyAlignment="1">
      <alignment vertical="top" wrapText="1"/>
    </xf>
    <xf numFmtId="165" fontId="21" fillId="12" borderId="3" xfId="50" applyNumberFormat="1" applyFont="1" applyFill="1" applyAlignment="1" applyProtection="1">
      <alignment horizontal="center" vertical="center" shrinkToFi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2" fontId="20" fillId="5" borderId="3" xfId="18" applyNumberFormat="1" applyFont="1" applyFill="1" applyProtection="1">
      <alignment horizontal="center" vertical="center" wrapText="1"/>
    </xf>
    <xf numFmtId="2" fontId="20" fillId="5" borderId="3" xfId="18" applyNumberFormat="1" applyFont="1" applyFill="1">
      <alignment horizontal="center" vertical="center" wrapText="1"/>
    </xf>
    <xf numFmtId="0" fontId="20" fillId="5" borderId="3" xfId="18" applyNumberFormat="1" applyFont="1" applyFill="1" applyProtection="1">
      <alignment horizontal="center" vertical="center" wrapText="1"/>
    </xf>
    <xf numFmtId="0" fontId="20" fillId="5" borderId="3" xfId="18" applyFont="1" applyFill="1">
      <alignment horizontal="center" vertical="center" wrapText="1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18" fillId="0" borderId="1" xfId="8" applyNumberFormat="1" applyFont="1" applyProtection="1">
      <alignment horizontal="center"/>
    </xf>
    <xf numFmtId="49" fontId="4" fillId="0" borderId="1" xfId="8">
      <alignment horizontal="center"/>
    </xf>
    <xf numFmtId="49" fontId="4" fillId="0" borderId="1" xfId="8" applyNumberFormat="1" applyProtection="1">
      <alignment horizontal="center"/>
    </xf>
  </cellXfs>
  <cellStyles count="274">
    <cellStyle name="br" xfId="45"/>
    <cellStyle name="br 2" xfId="55"/>
    <cellStyle name="br 3" xfId="54"/>
    <cellStyle name="col" xfId="44"/>
    <cellStyle name="col 2" xfId="57"/>
    <cellStyle name="col 3" xfId="56"/>
    <cellStyle name="ex59" xfId="58"/>
    <cellStyle name="ex60" xfId="59"/>
    <cellStyle name="ex61" xfId="60"/>
    <cellStyle name="ex62" xfId="61"/>
    <cellStyle name="st48" xfId="15"/>
    <cellStyle name="st48 2" xfId="63"/>
    <cellStyle name="st48 3" xfId="64"/>
    <cellStyle name="st48 4" xfId="62"/>
    <cellStyle name="st58" xfId="65"/>
    <cellStyle name="style0" xfId="46"/>
    <cellStyle name="style0 2" xfId="67"/>
    <cellStyle name="style0 3" xfId="68"/>
    <cellStyle name="style0 4" xfId="69"/>
    <cellStyle name="style0 5" xfId="66"/>
    <cellStyle name="td" xfId="47"/>
    <cellStyle name="td 2" xfId="71"/>
    <cellStyle name="td 3" xfId="72"/>
    <cellStyle name="td 4" xfId="73"/>
    <cellStyle name="td 5" xfId="70"/>
    <cellStyle name="tr" xfId="43"/>
    <cellStyle name="tr 2" xfId="75"/>
    <cellStyle name="tr 3" xfId="74"/>
    <cellStyle name="xl_bot_header" xfId="76"/>
    <cellStyle name="xl21" xfId="48"/>
    <cellStyle name="xl21 2" xfId="78"/>
    <cellStyle name="xl21 3" xfId="79"/>
    <cellStyle name="xl21 4" xfId="77"/>
    <cellStyle name="xl22" xfId="1"/>
    <cellStyle name="xl22 2" xfId="81"/>
    <cellStyle name="xl22 3" xfId="82"/>
    <cellStyle name="xl22 4" xfId="80"/>
    <cellStyle name="xl23" xfId="12"/>
    <cellStyle name="xl23 2" xfId="84"/>
    <cellStyle name="xl23 3" xfId="85"/>
    <cellStyle name="xl23 4" xfId="83"/>
    <cellStyle name="xl24" xfId="14"/>
    <cellStyle name="xl24 2" xfId="87"/>
    <cellStyle name="xl24 3" xfId="88"/>
    <cellStyle name="xl24 4" xfId="86"/>
    <cellStyle name="xl25" xfId="16"/>
    <cellStyle name="xl25 2" xfId="90"/>
    <cellStyle name="xl25 3" xfId="91"/>
    <cellStyle name="xl25 4" xfId="92"/>
    <cellStyle name="xl25 5" xfId="89"/>
    <cellStyle name="xl26" xfId="17"/>
    <cellStyle name="xl26 2" xfId="94"/>
    <cellStyle name="xl26 3" xfId="95"/>
    <cellStyle name="xl26 4" xfId="93"/>
    <cellStyle name="xl27" xfId="18"/>
    <cellStyle name="xl27 2" xfId="97"/>
    <cellStyle name="xl27 3" xfId="98"/>
    <cellStyle name="xl27 4" xfId="96"/>
    <cellStyle name="xl28" xfId="20"/>
    <cellStyle name="xl28 2" xfId="100"/>
    <cellStyle name="xl28 3" xfId="101"/>
    <cellStyle name="xl28 4" xfId="102"/>
    <cellStyle name="xl28 5" xfId="99"/>
    <cellStyle name="xl29" xfId="24"/>
    <cellStyle name="xl29 2" xfId="104"/>
    <cellStyle name="xl29 3" xfId="105"/>
    <cellStyle name="xl29 4" xfId="106"/>
    <cellStyle name="xl29 5" xfId="103"/>
    <cellStyle name="xl30" xfId="27"/>
    <cellStyle name="xl30 2" xfId="108"/>
    <cellStyle name="xl30 3" xfId="109"/>
    <cellStyle name="xl30 4" xfId="110"/>
    <cellStyle name="xl30 5" xfId="107"/>
    <cellStyle name="xl31" xfId="29"/>
    <cellStyle name="xl31 2" xfId="112"/>
    <cellStyle name="xl31 3" xfId="113"/>
    <cellStyle name="xl31 4" xfId="114"/>
    <cellStyle name="xl31 5" xfId="111"/>
    <cellStyle name="xl32" xfId="32"/>
    <cellStyle name="xl32 2" xfId="116"/>
    <cellStyle name="xl32 3" xfId="117"/>
    <cellStyle name="xl32 4" xfId="118"/>
    <cellStyle name="xl32 5" xfId="115"/>
    <cellStyle name="xl33" xfId="36"/>
    <cellStyle name="xl33 2" xfId="120"/>
    <cellStyle name="xl33 3" xfId="121"/>
    <cellStyle name="xl33 4" xfId="122"/>
    <cellStyle name="xl33 5" xfId="119"/>
    <cellStyle name="xl34" xfId="37"/>
    <cellStyle name="xl34 2" xfId="124"/>
    <cellStyle name="xl34 3" xfId="125"/>
    <cellStyle name="xl34 4" xfId="126"/>
    <cellStyle name="xl34 5" xfId="123"/>
    <cellStyle name="xl35" xfId="39"/>
    <cellStyle name="xl35 2" xfId="128"/>
    <cellStyle name="xl35 3" xfId="129"/>
    <cellStyle name="xl35 4" xfId="130"/>
    <cellStyle name="xl35 5" xfId="127"/>
    <cellStyle name="xl36" xfId="40"/>
    <cellStyle name="xl36 2" xfId="132"/>
    <cellStyle name="xl36 3" xfId="133"/>
    <cellStyle name="xl36 4" xfId="134"/>
    <cellStyle name="xl36 5" xfId="131"/>
    <cellStyle name="xl37" xfId="41"/>
    <cellStyle name="xl37 2" xfId="136"/>
    <cellStyle name="xl37 3" xfId="137"/>
    <cellStyle name="xl37 4" xfId="138"/>
    <cellStyle name="xl37 5" xfId="135"/>
    <cellStyle name="xl38" xfId="42"/>
    <cellStyle name="xl38 2" xfId="140"/>
    <cellStyle name="xl38 3" xfId="141"/>
    <cellStyle name="xl38 4" xfId="142"/>
    <cellStyle name="xl38 5" xfId="139"/>
    <cellStyle name="xl39" xfId="2"/>
    <cellStyle name="xl39 2" xfId="144"/>
    <cellStyle name="xl39 3" xfId="145"/>
    <cellStyle name="xl39 4" xfId="146"/>
    <cellStyle name="xl39 5" xfId="143"/>
    <cellStyle name="xl40" xfId="19"/>
    <cellStyle name="xl40 2" xfId="148"/>
    <cellStyle name="xl40 3" xfId="149"/>
    <cellStyle name="xl40 4" xfId="150"/>
    <cellStyle name="xl40 5" xfId="147"/>
    <cellStyle name="xl41" xfId="21"/>
    <cellStyle name="xl41 2" xfId="152"/>
    <cellStyle name="xl41 3" xfId="153"/>
    <cellStyle name="xl41 4" xfId="154"/>
    <cellStyle name="xl41 5" xfId="151"/>
    <cellStyle name="xl42" xfId="25"/>
    <cellStyle name="xl42 2" xfId="156"/>
    <cellStyle name="xl42 3" xfId="157"/>
    <cellStyle name="xl42 4" xfId="158"/>
    <cellStyle name="xl42 5" xfId="155"/>
    <cellStyle name="xl43" xfId="28"/>
    <cellStyle name="xl43 2" xfId="160"/>
    <cellStyle name="xl43 3" xfId="161"/>
    <cellStyle name="xl43 4" xfId="162"/>
    <cellStyle name="xl43 5" xfId="159"/>
    <cellStyle name="xl44" xfId="30"/>
    <cellStyle name="xl44 2" xfId="164"/>
    <cellStyle name="xl44 3" xfId="165"/>
    <cellStyle name="xl44 4" xfId="166"/>
    <cellStyle name="xl44 5" xfId="163"/>
    <cellStyle name="xl45" xfId="33"/>
    <cellStyle name="xl45 2" xfId="168"/>
    <cellStyle name="xl45 3" xfId="169"/>
    <cellStyle name="xl45 4" xfId="170"/>
    <cellStyle name="xl45 5" xfId="167"/>
    <cellStyle name="xl46" xfId="38"/>
    <cellStyle name="xl46 2" xfId="172"/>
    <cellStyle name="xl46 3" xfId="173"/>
    <cellStyle name="xl46 4" xfId="174"/>
    <cellStyle name="xl46 5" xfId="171"/>
    <cellStyle name="xl47" xfId="7"/>
    <cellStyle name="xl47 2" xfId="176"/>
    <cellStyle name="xl47 3" xfId="177"/>
    <cellStyle name="xl47 4" xfId="178"/>
    <cellStyle name="xl47 5" xfId="175"/>
    <cellStyle name="xl48" xfId="22"/>
    <cellStyle name="xl48 2" xfId="180"/>
    <cellStyle name="xl48 3" xfId="181"/>
    <cellStyle name="xl48 4" xfId="182"/>
    <cellStyle name="xl48 5" xfId="179"/>
    <cellStyle name="xl49" xfId="26"/>
    <cellStyle name="xl49 2" xfId="184"/>
    <cellStyle name="xl49 3" xfId="185"/>
    <cellStyle name="xl49 4" xfId="186"/>
    <cellStyle name="xl49 5" xfId="183"/>
    <cellStyle name="xl50" xfId="31"/>
    <cellStyle name="xl50 2" xfId="50"/>
    <cellStyle name="xl50 3" xfId="187"/>
    <cellStyle name="xl50 4" xfId="188"/>
    <cellStyle name="xl51" xfId="34"/>
    <cellStyle name="xl51 2" xfId="190"/>
    <cellStyle name="xl51 3" xfId="191"/>
    <cellStyle name="xl51 4" xfId="192"/>
    <cellStyle name="xl51 5" xfId="189"/>
    <cellStyle name="xl52" xfId="49"/>
    <cellStyle name="xl52 2" xfId="194"/>
    <cellStyle name="xl52 3" xfId="195"/>
    <cellStyle name="xl52 4" xfId="196"/>
    <cellStyle name="xl52 5" xfId="193"/>
    <cellStyle name="xl53" xfId="35"/>
    <cellStyle name="xl53 2" xfId="198"/>
    <cellStyle name="xl53 3" xfId="199"/>
    <cellStyle name="xl53 4" xfId="200"/>
    <cellStyle name="xl53 5" xfId="197"/>
    <cellStyle name="xl54" xfId="3"/>
    <cellStyle name="xl54 2" xfId="202"/>
    <cellStyle name="xl54 3" xfId="203"/>
    <cellStyle name="xl54 4" xfId="204"/>
    <cellStyle name="xl54 5" xfId="201"/>
    <cellStyle name="xl55" xfId="4"/>
    <cellStyle name="xl55 2" xfId="206"/>
    <cellStyle name="xl55 3" xfId="207"/>
    <cellStyle name="xl55 4" xfId="208"/>
    <cellStyle name="xl55 5" xfId="205"/>
    <cellStyle name="xl56" xfId="6"/>
    <cellStyle name="xl56 2" xfId="210"/>
    <cellStyle name="xl56 3" xfId="211"/>
    <cellStyle name="xl56 4" xfId="212"/>
    <cellStyle name="xl56 5" xfId="209"/>
    <cellStyle name="xl57" xfId="8"/>
    <cellStyle name="xl57 2" xfId="214"/>
    <cellStyle name="xl57 3" xfId="215"/>
    <cellStyle name="xl57 4" xfId="216"/>
    <cellStyle name="xl57 5" xfId="213"/>
    <cellStyle name="xl58" xfId="10"/>
    <cellStyle name="xl58 2" xfId="218"/>
    <cellStyle name="xl58 3" xfId="219"/>
    <cellStyle name="xl58 4" xfId="220"/>
    <cellStyle name="xl58 5" xfId="217"/>
    <cellStyle name="xl59" xfId="9"/>
    <cellStyle name="xl59 2" xfId="222"/>
    <cellStyle name="xl59 3" xfId="223"/>
    <cellStyle name="xl59 4" xfId="224"/>
    <cellStyle name="xl59 5" xfId="221"/>
    <cellStyle name="xl60" xfId="11"/>
    <cellStyle name="xl60 2" xfId="226"/>
    <cellStyle name="xl60 3" xfId="227"/>
    <cellStyle name="xl60 4" xfId="228"/>
    <cellStyle name="xl60 5" xfId="225"/>
    <cellStyle name="xl61" xfId="13"/>
    <cellStyle name="xl61 2" xfId="230"/>
    <cellStyle name="xl61 3" xfId="231"/>
    <cellStyle name="xl61 4" xfId="232"/>
    <cellStyle name="xl61 5" xfId="229"/>
    <cellStyle name="xl62" xfId="23"/>
    <cellStyle name="xl62 2" xfId="234"/>
    <cellStyle name="xl62 3" xfId="235"/>
    <cellStyle name="xl62 4" xfId="236"/>
    <cellStyle name="xl62 5" xfId="233"/>
    <cellStyle name="xl63" xfId="5"/>
    <cellStyle name="xl63 2" xfId="238"/>
    <cellStyle name="xl63 3" xfId="239"/>
    <cellStyle name="xl63 4" xfId="240"/>
    <cellStyle name="xl63 5" xfId="237"/>
    <cellStyle name="xl64" xfId="241"/>
    <cellStyle name="xl65" xfId="242"/>
    <cellStyle name="xl66" xfId="243"/>
    <cellStyle name="xl67" xfId="244"/>
    <cellStyle name="xl68" xfId="245"/>
    <cellStyle name="xl69" xfId="246"/>
    <cellStyle name="xl70" xfId="247"/>
    <cellStyle name="xl71" xfId="248"/>
    <cellStyle name="xl72" xfId="249"/>
    <cellStyle name="xl73" xfId="250"/>
    <cellStyle name="xl74" xfId="251"/>
    <cellStyle name="xl75" xfId="252"/>
    <cellStyle name="xl76" xfId="253"/>
    <cellStyle name="xl77" xfId="254"/>
    <cellStyle name="xl78" xfId="255"/>
    <cellStyle name="xl79" xfId="256"/>
    <cellStyle name="xl80" xfId="257"/>
    <cellStyle name="xl81" xfId="258"/>
    <cellStyle name="xl82" xfId="259"/>
    <cellStyle name="xl83" xfId="260"/>
    <cellStyle name="xl84" xfId="261"/>
    <cellStyle name="xl85" xfId="262"/>
    <cellStyle name="xl86" xfId="263"/>
    <cellStyle name="xl87" xfId="264"/>
    <cellStyle name="xl88" xfId="265"/>
    <cellStyle name="xl89" xfId="266"/>
    <cellStyle name="xl90" xfId="267"/>
    <cellStyle name="xl91" xfId="268"/>
    <cellStyle name="xl92" xfId="269"/>
    <cellStyle name="xl93" xfId="270"/>
    <cellStyle name="Обычный" xfId="0" builtinId="0"/>
    <cellStyle name="Обычный 2" xfId="271"/>
    <cellStyle name="Обычный 3" xfId="272"/>
    <cellStyle name="Обычный 4" xfId="53"/>
    <cellStyle name="Обычный_Лист1" xfId="51"/>
    <cellStyle name="Финансовый 2" xfId="52"/>
    <cellStyle name="Финансовый 3" xfId="273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topLeftCell="A5" zoomScaleNormal="100" zoomScaleSheetLayoutView="100" workbookViewId="0">
      <selection activeCell="B18" sqref="B18"/>
    </sheetView>
  </sheetViews>
  <sheetFormatPr defaultColWidth="31" defaultRowHeight="15" x14ac:dyDescent="0.25"/>
  <cols>
    <col min="1" max="1" width="25.7109375" style="1" customWidth="1"/>
    <col min="2" max="2" width="12.85546875" style="1" customWidth="1"/>
    <col min="3" max="3" width="11.8554687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57" customWidth="1"/>
    <col min="9" max="9" width="8" style="57" customWidth="1"/>
    <col min="10" max="10" width="6.7109375" style="57" customWidth="1"/>
    <col min="11" max="11" width="12.140625" style="1" customWidth="1"/>
    <col min="12" max="12" width="10.85546875" style="1" customWidth="1"/>
    <col min="13" max="13" width="11.140625" style="1" customWidth="1"/>
    <col min="14" max="14" width="6.42578125" style="1" customWidth="1"/>
    <col min="15" max="15" width="7" style="1" customWidth="1"/>
    <col min="16" max="16" width="6.140625" style="1" customWidth="1"/>
    <col min="17" max="18" width="10.85546875" style="1" customWidth="1"/>
    <col min="19" max="19" width="10.28515625" style="1" customWidth="1"/>
    <col min="20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14"/>
      <c r="I1" s="14"/>
      <c r="J1" s="14"/>
      <c r="K1" s="3"/>
      <c r="L1" s="3"/>
      <c r="M1" s="3"/>
      <c r="N1" s="3"/>
      <c r="O1" s="4"/>
      <c r="P1" s="4"/>
      <c r="Q1" s="4"/>
      <c r="R1" s="74"/>
      <c r="S1" s="75"/>
    </row>
    <row r="2" spans="1:19" hidden="1" x14ac:dyDescent="0.25">
      <c r="A2" s="2"/>
      <c r="B2" s="3"/>
      <c r="C2" s="3"/>
      <c r="D2" s="3"/>
      <c r="E2" s="3"/>
      <c r="F2" s="3"/>
      <c r="G2" s="3"/>
      <c r="H2" s="14"/>
      <c r="I2" s="14"/>
      <c r="J2" s="14"/>
      <c r="K2" s="3"/>
      <c r="L2" s="3"/>
      <c r="M2" s="3"/>
      <c r="N2" s="3"/>
      <c r="O2" s="4"/>
      <c r="P2" s="4"/>
      <c r="Q2" s="4"/>
      <c r="R2" s="76"/>
      <c r="S2" s="77"/>
    </row>
    <row r="3" spans="1:19" ht="18.75" hidden="1" x14ac:dyDescent="0.3">
      <c r="A3" s="2"/>
      <c r="B3" s="5"/>
      <c r="C3" s="5"/>
      <c r="D3" s="5"/>
      <c r="E3" s="5"/>
      <c r="F3" s="5"/>
      <c r="G3" s="5"/>
      <c r="H3" s="15"/>
      <c r="I3" s="15"/>
      <c r="J3" s="15"/>
      <c r="K3" s="5"/>
      <c r="L3" s="5"/>
      <c r="M3" s="5"/>
      <c r="N3" s="5"/>
      <c r="O3" s="4"/>
      <c r="P3" s="4"/>
      <c r="Q3" s="4"/>
      <c r="R3" s="74"/>
      <c r="S3" s="75"/>
    </row>
    <row r="4" spans="1:19" ht="18.75" hidden="1" x14ac:dyDescent="0.3">
      <c r="A4" s="2"/>
      <c r="B4" s="5"/>
      <c r="C4" s="5"/>
      <c r="D4" s="5"/>
      <c r="E4" s="5"/>
      <c r="F4" s="5"/>
      <c r="G4" s="5"/>
      <c r="H4" s="15"/>
      <c r="I4" s="15"/>
      <c r="J4" s="15"/>
      <c r="K4" s="5"/>
      <c r="L4" s="5"/>
      <c r="M4" s="5"/>
      <c r="N4" s="5"/>
      <c r="O4" s="4"/>
      <c r="P4" s="4"/>
      <c r="Q4" s="4"/>
      <c r="R4" s="4"/>
      <c r="S4" s="12"/>
    </row>
    <row r="5" spans="1:19" ht="18.75" x14ac:dyDescent="0.3">
      <c r="A5" s="78" t="s">
        <v>0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18.75" hidden="1" x14ac:dyDescent="0.3">
      <c r="A6" s="80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ht="18.75" x14ac:dyDescent="0.3">
      <c r="A7" s="68" t="s">
        <v>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</row>
    <row r="8" spans="1:19" ht="15.75" hidden="1" x14ac:dyDescent="0.25">
      <c r="A8" s="6"/>
      <c r="B8" s="70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</row>
    <row r="9" spans="1:19" ht="18.75" hidden="1" x14ac:dyDescent="0.25">
      <c r="A9" s="7"/>
      <c r="B9" s="3"/>
      <c r="C9" s="3"/>
      <c r="D9" s="3"/>
      <c r="E9" s="72" t="s">
        <v>2</v>
      </c>
      <c r="F9" s="73"/>
      <c r="G9" s="73"/>
      <c r="H9" s="14"/>
      <c r="I9" s="14"/>
      <c r="J9" s="14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14"/>
      <c r="I10" s="14"/>
      <c r="J10" s="14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16" t="s">
        <v>3</v>
      </c>
      <c r="B11" s="3"/>
      <c r="C11" s="3"/>
      <c r="D11" s="3"/>
      <c r="E11" s="3"/>
      <c r="F11" s="3"/>
      <c r="G11" s="3"/>
      <c r="H11" s="14"/>
      <c r="I11" s="14"/>
      <c r="J11" s="14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8"/>
      <c r="B12" s="3"/>
      <c r="C12" s="3"/>
      <c r="D12" s="3"/>
      <c r="E12" s="3"/>
      <c r="F12" s="3"/>
      <c r="G12" s="3"/>
      <c r="H12" s="14"/>
      <c r="I12" s="14"/>
      <c r="J12" s="14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62" t="s">
        <v>4</v>
      </c>
      <c r="B13" s="62" t="s">
        <v>5</v>
      </c>
      <c r="C13" s="63"/>
      <c r="D13" s="63"/>
      <c r="E13" s="62" t="s">
        <v>6</v>
      </c>
      <c r="F13" s="63"/>
      <c r="G13" s="63"/>
      <c r="H13" s="64" t="s">
        <v>7</v>
      </c>
      <c r="I13" s="65"/>
      <c r="J13" s="65"/>
      <c r="K13" s="62" t="s">
        <v>8</v>
      </c>
      <c r="L13" s="63"/>
      <c r="M13" s="63"/>
      <c r="N13" s="64" t="s">
        <v>9</v>
      </c>
      <c r="O13" s="65"/>
      <c r="P13" s="65"/>
      <c r="Q13" s="62" t="s">
        <v>10</v>
      </c>
      <c r="R13" s="63"/>
      <c r="S13" s="63"/>
    </row>
    <row r="14" spans="1:19" x14ac:dyDescent="0.25">
      <c r="A14" s="63"/>
      <c r="B14" s="63"/>
      <c r="C14" s="63"/>
      <c r="D14" s="63"/>
      <c r="E14" s="63"/>
      <c r="F14" s="63"/>
      <c r="G14" s="63"/>
      <c r="H14" s="65"/>
      <c r="I14" s="65"/>
      <c r="J14" s="65"/>
      <c r="K14" s="63"/>
      <c r="L14" s="63"/>
      <c r="M14" s="63"/>
      <c r="N14" s="65"/>
      <c r="O14" s="65"/>
      <c r="P14" s="65"/>
      <c r="Q14" s="63"/>
      <c r="R14" s="63"/>
      <c r="S14" s="63"/>
    </row>
    <row r="15" spans="1:19" ht="15" customHeight="1" x14ac:dyDescent="0.25">
      <c r="A15" s="63"/>
      <c r="B15" s="62" t="s">
        <v>11</v>
      </c>
      <c r="C15" s="62" t="s">
        <v>12</v>
      </c>
      <c r="D15" s="63"/>
      <c r="E15" s="62" t="s">
        <v>11</v>
      </c>
      <c r="F15" s="62" t="s">
        <v>12</v>
      </c>
      <c r="G15" s="63"/>
      <c r="H15" s="66" t="s">
        <v>13</v>
      </c>
      <c r="I15" s="66" t="s">
        <v>12</v>
      </c>
      <c r="J15" s="67"/>
      <c r="K15" s="62" t="s">
        <v>13</v>
      </c>
      <c r="L15" s="62" t="s">
        <v>12</v>
      </c>
      <c r="M15" s="63"/>
      <c r="N15" s="66" t="s">
        <v>13</v>
      </c>
      <c r="O15" s="66" t="s">
        <v>12</v>
      </c>
      <c r="P15" s="67"/>
      <c r="Q15" s="62" t="s">
        <v>13</v>
      </c>
      <c r="R15" s="62" t="s">
        <v>12</v>
      </c>
      <c r="S15" s="63"/>
    </row>
    <row r="16" spans="1:19" ht="22.5" x14ac:dyDescent="0.25">
      <c r="A16" s="63"/>
      <c r="B16" s="63"/>
      <c r="C16" s="13" t="s">
        <v>14</v>
      </c>
      <c r="D16" s="13" t="s">
        <v>15</v>
      </c>
      <c r="E16" s="63"/>
      <c r="F16" s="13" t="s">
        <v>16</v>
      </c>
      <c r="G16" s="13" t="s">
        <v>15</v>
      </c>
      <c r="H16" s="67"/>
      <c r="I16" s="17" t="s">
        <v>14</v>
      </c>
      <c r="J16" s="17" t="s">
        <v>17</v>
      </c>
      <c r="K16" s="63"/>
      <c r="L16" s="13" t="s">
        <v>14</v>
      </c>
      <c r="M16" s="13" t="s">
        <v>17</v>
      </c>
      <c r="N16" s="67"/>
      <c r="O16" s="17" t="s">
        <v>14</v>
      </c>
      <c r="P16" s="17" t="s">
        <v>17</v>
      </c>
      <c r="Q16" s="63"/>
      <c r="R16" s="13" t="s">
        <v>14</v>
      </c>
      <c r="S16" s="13" t="s">
        <v>17</v>
      </c>
    </row>
    <row r="17" spans="1:19" ht="15" hidden="1" customHeight="1" x14ac:dyDescent="0.25">
      <c r="A17" s="9">
        <v>1</v>
      </c>
      <c r="B17" s="10">
        <v>3</v>
      </c>
      <c r="C17" s="10">
        <v>4</v>
      </c>
      <c r="D17" s="10">
        <v>5</v>
      </c>
      <c r="E17" s="10">
        <v>6</v>
      </c>
      <c r="F17" s="10">
        <v>7</v>
      </c>
      <c r="G17" s="10">
        <v>8</v>
      </c>
      <c r="H17" s="18">
        <v>9</v>
      </c>
      <c r="I17" s="18">
        <v>10</v>
      </c>
      <c r="J17" s="18">
        <v>11</v>
      </c>
      <c r="K17" s="10">
        <v>12</v>
      </c>
      <c r="L17" s="10">
        <v>13</v>
      </c>
      <c r="M17" s="10">
        <v>14</v>
      </c>
      <c r="N17" s="18">
        <v>15</v>
      </c>
      <c r="O17" s="18">
        <v>16</v>
      </c>
      <c r="P17" s="18">
        <v>17</v>
      </c>
      <c r="Q17" s="10">
        <v>18</v>
      </c>
      <c r="R17" s="10">
        <v>19</v>
      </c>
      <c r="S17" s="10">
        <v>20</v>
      </c>
    </row>
    <row r="18" spans="1:19" s="22" customFormat="1" ht="24.75" customHeight="1" x14ac:dyDescent="0.25">
      <c r="A18" s="19" t="s">
        <v>18</v>
      </c>
      <c r="B18" s="20">
        <v>18573947.015999999</v>
      </c>
      <c r="C18" s="20">
        <v>13313677.352</v>
      </c>
      <c r="D18" s="20">
        <v>5260701.1509999996</v>
      </c>
      <c r="E18" s="20">
        <v>17511821.359999999</v>
      </c>
      <c r="F18" s="20">
        <v>12397793.5</v>
      </c>
      <c r="G18" s="20">
        <v>5114465.8600000003</v>
      </c>
      <c r="H18" s="21">
        <v>106.065</v>
      </c>
      <c r="I18" s="21">
        <v>107.387</v>
      </c>
      <c r="J18" s="21">
        <v>102.85899999999999</v>
      </c>
      <c r="K18" s="20">
        <v>14863798.471000001</v>
      </c>
      <c r="L18" s="20">
        <v>9868936.2060000002</v>
      </c>
      <c r="M18" s="20">
        <v>4995293.4160000002</v>
      </c>
      <c r="N18" s="21">
        <v>124.961</v>
      </c>
      <c r="O18" s="21">
        <v>134.905</v>
      </c>
      <c r="P18" s="21">
        <v>105.313</v>
      </c>
      <c r="Q18" s="20">
        <v>3710148.5449999999</v>
      </c>
      <c r="R18" s="20">
        <v>3444741.1460000002</v>
      </c>
      <c r="S18" s="20">
        <v>265407.73499999999</v>
      </c>
    </row>
    <row r="19" spans="1:19" s="22" customFormat="1" ht="27" customHeight="1" x14ac:dyDescent="0.25">
      <c r="A19" s="23" t="s">
        <v>60</v>
      </c>
      <c r="B19" s="24">
        <f>B18-B60</f>
        <v>13940911.456999999</v>
      </c>
      <c r="C19" s="24">
        <f t="shared" ref="C19:S19" si="0">C18-C60</f>
        <v>8866852.4459999986</v>
      </c>
      <c r="D19" s="24">
        <f t="shared" si="0"/>
        <v>5074490.4979999997</v>
      </c>
      <c r="E19" s="24">
        <f t="shared" si="0"/>
        <v>13000146.050000001</v>
      </c>
      <c r="F19" s="24">
        <f t="shared" si="0"/>
        <v>8064353.9000000004</v>
      </c>
      <c r="G19" s="24">
        <f t="shared" si="0"/>
        <v>4936230.1500000004</v>
      </c>
      <c r="H19" s="59">
        <f>B19/E19</f>
        <v>1.0723657567677862</v>
      </c>
      <c r="I19" s="59">
        <f t="shared" ref="I19:J19" si="1">C19/F19</f>
        <v>1.0995118215236064</v>
      </c>
      <c r="J19" s="59">
        <f t="shared" si="1"/>
        <v>1.0280092993638068</v>
      </c>
      <c r="K19" s="24">
        <f t="shared" si="0"/>
        <v>10598943.972000001</v>
      </c>
      <c r="L19" s="24">
        <f t="shared" si="0"/>
        <v>5781763.1380000003</v>
      </c>
      <c r="M19" s="24">
        <f t="shared" si="0"/>
        <v>4817611.9850000003</v>
      </c>
      <c r="N19" s="59">
        <f>B19/K19</f>
        <v>1.3153113643990113</v>
      </c>
      <c r="O19" s="59">
        <f t="shared" ref="O19:P19" si="2">C19/L19</f>
        <v>1.5335897086000616</v>
      </c>
      <c r="P19" s="58">
        <f t="shared" si="2"/>
        <v>1.0533207144535115</v>
      </c>
      <c r="Q19" s="24">
        <f t="shared" si="0"/>
        <v>3341967.4849999994</v>
      </c>
      <c r="R19" s="24">
        <f t="shared" si="0"/>
        <v>3085089.3079999997</v>
      </c>
      <c r="S19" s="24">
        <f t="shared" si="0"/>
        <v>256878.51300000001</v>
      </c>
    </row>
    <row r="20" spans="1:19" s="22" customFormat="1" ht="24.75" customHeight="1" x14ac:dyDescent="0.25">
      <c r="A20" s="26" t="s">
        <v>19</v>
      </c>
      <c r="B20" s="20">
        <v>15976218.17</v>
      </c>
      <c r="C20" s="20">
        <v>11647998.27</v>
      </c>
      <c r="D20" s="20">
        <v>4328219.9000000004</v>
      </c>
      <c r="E20" s="20">
        <v>15460572.25</v>
      </c>
      <c r="F20" s="20">
        <v>11230886.5</v>
      </c>
      <c r="G20" s="20">
        <v>4229685.75</v>
      </c>
      <c r="H20" s="21">
        <v>103.33499999999999</v>
      </c>
      <c r="I20" s="21">
        <v>103.714</v>
      </c>
      <c r="J20" s="21">
        <v>102.33</v>
      </c>
      <c r="K20" s="20">
        <v>13168288.92</v>
      </c>
      <c r="L20" s="20">
        <v>9034771.3699999992</v>
      </c>
      <c r="M20" s="20">
        <v>4133517.55</v>
      </c>
      <c r="N20" s="21">
        <v>121.32299999999999</v>
      </c>
      <c r="O20" s="21">
        <v>128.92400000000001</v>
      </c>
      <c r="P20" s="21">
        <v>104.71</v>
      </c>
      <c r="Q20" s="20">
        <v>2807929.25</v>
      </c>
      <c r="R20" s="20">
        <v>2613226.9</v>
      </c>
      <c r="S20" s="20">
        <v>194702.35</v>
      </c>
    </row>
    <row r="21" spans="1:19" s="22" customFormat="1" x14ac:dyDescent="0.25">
      <c r="A21" s="11" t="s">
        <v>20</v>
      </c>
      <c r="B21" s="27">
        <v>1755279.925</v>
      </c>
      <c r="C21" s="27">
        <v>1755279.925</v>
      </c>
      <c r="D21" s="27" t="s">
        <v>21</v>
      </c>
      <c r="E21" s="27">
        <v>1561505.3</v>
      </c>
      <c r="F21" s="27">
        <v>1561505.3</v>
      </c>
      <c r="G21" s="27" t="s">
        <v>21</v>
      </c>
      <c r="H21" s="28">
        <v>112.40900000000001</v>
      </c>
      <c r="I21" s="28">
        <v>112.40900000000001</v>
      </c>
      <c r="J21" s="28" t="s">
        <v>21</v>
      </c>
      <c r="K21" s="27">
        <v>1811555.6780000001</v>
      </c>
      <c r="L21" s="27">
        <v>1811555.6780000001</v>
      </c>
      <c r="M21" s="27" t="s">
        <v>21</v>
      </c>
      <c r="N21" s="28">
        <v>96.894000000000005</v>
      </c>
      <c r="O21" s="28">
        <v>96.894000000000005</v>
      </c>
      <c r="P21" s="28" t="s">
        <v>21</v>
      </c>
      <c r="Q21" s="27">
        <v>-56275.752999999997</v>
      </c>
      <c r="R21" s="27">
        <v>-56275.752999999997</v>
      </c>
      <c r="S21" s="27" t="s">
        <v>21</v>
      </c>
    </row>
    <row r="22" spans="1:19" x14ac:dyDescent="0.25">
      <c r="A22" s="11" t="s">
        <v>22</v>
      </c>
      <c r="B22" s="27">
        <v>6574039.7019999996</v>
      </c>
      <c r="C22" s="27">
        <v>3797225.1129999999</v>
      </c>
      <c r="D22" s="27">
        <v>2776814.59</v>
      </c>
      <c r="E22" s="27">
        <v>6363946.2599999998</v>
      </c>
      <c r="F22" s="27">
        <v>3697912</v>
      </c>
      <c r="G22" s="27">
        <v>2666034.2599999998</v>
      </c>
      <c r="H22" s="28">
        <v>103.301</v>
      </c>
      <c r="I22" s="28">
        <v>102.68600000000001</v>
      </c>
      <c r="J22" s="28">
        <v>104.155</v>
      </c>
      <c r="K22" s="27">
        <v>4989004.1670000004</v>
      </c>
      <c r="L22" s="27">
        <v>2840352.4840000002</v>
      </c>
      <c r="M22" s="27">
        <v>2148651.682</v>
      </c>
      <c r="N22" s="28">
        <v>131.77099999999999</v>
      </c>
      <c r="O22" s="28">
        <v>133.68899999999999</v>
      </c>
      <c r="P22" s="28">
        <v>129.23500000000001</v>
      </c>
      <c r="Q22" s="27">
        <v>1585035.5349999999</v>
      </c>
      <c r="R22" s="27">
        <v>956872.62899999996</v>
      </c>
      <c r="S22" s="27">
        <v>628162.90800000005</v>
      </c>
    </row>
    <row r="23" spans="1:19" ht="24" x14ac:dyDescent="0.25">
      <c r="A23" s="29" t="s">
        <v>23</v>
      </c>
      <c r="B23" s="30">
        <v>4341554.0010000002</v>
      </c>
      <c r="C23" s="30">
        <v>4155343.3480000002</v>
      </c>
      <c r="D23" s="30">
        <v>186210.65299999999</v>
      </c>
      <c r="E23" s="30">
        <v>4251495.5990000004</v>
      </c>
      <c r="F23" s="30">
        <v>4069722</v>
      </c>
      <c r="G23" s="30">
        <v>181773.59899999999</v>
      </c>
      <c r="H23" s="21">
        <v>102.11799999999999</v>
      </c>
      <c r="I23" s="21">
        <v>102.104</v>
      </c>
      <c r="J23" s="21">
        <v>102.441</v>
      </c>
      <c r="K23" s="30">
        <v>4034790.801</v>
      </c>
      <c r="L23" s="30">
        <v>3857109.3689999999</v>
      </c>
      <c r="M23" s="30">
        <v>177681.43100000001</v>
      </c>
      <c r="N23" s="21">
        <v>107.60299999999999</v>
      </c>
      <c r="O23" s="21">
        <v>107.732</v>
      </c>
      <c r="P23" s="21">
        <v>104.8</v>
      </c>
      <c r="Q23" s="30">
        <v>306763.2</v>
      </c>
      <c r="R23" s="30">
        <v>298233.97899999999</v>
      </c>
      <c r="S23" s="30">
        <v>8529.2219999999998</v>
      </c>
    </row>
    <row r="24" spans="1:19" x14ac:dyDescent="0.25">
      <c r="A24" s="23" t="s">
        <v>24</v>
      </c>
      <c r="B24" s="24">
        <v>4112167.2459999998</v>
      </c>
      <c r="C24" s="24">
        <v>3925956.5929999999</v>
      </c>
      <c r="D24" s="24">
        <v>186210.65299999999</v>
      </c>
      <c r="E24" s="24">
        <v>4030843.5989999999</v>
      </c>
      <c r="F24" s="24">
        <v>3849070</v>
      </c>
      <c r="G24" s="24">
        <v>181773.59899999999</v>
      </c>
      <c r="H24" s="25">
        <v>102.018</v>
      </c>
      <c r="I24" s="25">
        <v>101.998</v>
      </c>
      <c r="J24" s="25">
        <v>102.441</v>
      </c>
      <c r="K24" s="24">
        <v>3820522.8139999998</v>
      </c>
      <c r="L24" s="24">
        <v>3642841.3829999999</v>
      </c>
      <c r="M24" s="31">
        <v>177681.43100000001</v>
      </c>
      <c r="N24" s="25">
        <v>107.634</v>
      </c>
      <c r="O24" s="25">
        <v>107.77200000000001</v>
      </c>
      <c r="P24" s="25">
        <v>104.8</v>
      </c>
      <c r="Q24" s="24">
        <v>291644.43199999997</v>
      </c>
      <c r="R24" s="24">
        <v>283115.21000000002</v>
      </c>
      <c r="S24" s="24">
        <v>8529.2219999999998</v>
      </c>
    </row>
    <row r="25" spans="1:19" s="22" customFormat="1" ht="24" x14ac:dyDescent="0.25">
      <c r="A25" s="32" t="s">
        <v>25</v>
      </c>
      <c r="B25" s="33">
        <v>1241403.5689999999</v>
      </c>
      <c r="C25" s="33">
        <v>1055192.916</v>
      </c>
      <c r="D25" s="33">
        <v>186210.65299999999</v>
      </c>
      <c r="E25" s="33">
        <v>1216300.5989999999</v>
      </c>
      <c r="F25" s="33">
        <v>1034527</v>
      </c>
      <c r="G25" s="33">
        <v>181773.59899999999</v>
      </c>
      <c r="H25" s="28">
        <v>102.06399999999999</v>
      </c>
      <c r="I25" s="28">
        <v>101.998</v>
      </c>
      <c r="J25" s="28">
        <v>102.441</v>
      </c>
      <c r="K25" s="33">
        <v>1184542.871</v>
      </c>
      <c r="L25" s="33">
        <v>1006861.44</v>
      </c>
      <c r="M25" s="33">
        <v>177681.43100000001</v>
      </c>
      <c r="N25" s="28">
        <v>104.8</v>
      </c>
      <c r="O25" s="28">
        <v>104.8</v>
      </c>
      <c r="P25" s="28">
        <v>104.8</v>
      </c>
      <c r="Q25" s="33">
        <v>56860.697999999997</v>
      </c>
      <c r="R25" s="33">
        <v>48331.476000000002</v>
      </c>
      <c r="S25" s="33">
        <v>8529.2219999999998</v>
      </c>
    </row>
    <row r="26" spans="1:19" x14ac:dyDescent="0.25">
      <c r="A26" s="32" t="s">
        <v>26</v>
      </c>
      <c r="B26" s="33">
        <v>2870763.6770000001</v>
      </c>
      <c r="C26" s="33">
        <v>2870763.6770000001</v>
      </c>
      <c r="D26" s="33" t="s">
        <v>21</v>
      </c>
      <c r="E26" s="33">
        <v>2814543</v>
      </c>
      <c r="F26" s="33">
        <v>2814543</v>
      </c>
      <c r="G26" s="33" t="s">
        <v>21</v>
      </c>
      <c r="H26" s="28">
        <v>101.998</v>
      </c>
      <c r="I26" s="28">
        <v>101.998</v>
      </c>
      <c r="J26" s="28" t="s">
        <v>21</v>
      </c>
      <c r="K26" s="33">
        <v>2635979.943</v>
      </c>
      <c r="L26" s="33">
        <v>2635979.943</v>
      </c>
      <c r="M26" s="33" t="s">
        <v>21</v>
      </c>
      <c r="N26" s="28">
        <v>108.907</v>
      </c>
      <c r="O26" s="28">
        <v>108.907</v>
      </c>
      <c r="P26" s="28" t="s">
        <v>21</v>
      </c>
      <c r="Q26" s="33">
        <v>234783.734</v>
      </c>
      <c r="R26" s="33">
        <v>234783.734</v>
      </c>
      <c r="S26" s="33" t="s">
        <v>21</v>
      </c>
    </row>
    <row r="27" spans="1:19" x14ac:dyDescent="0.25">
      <c r="A27" s="32" t="s">
        <v>27</v>
      </c>
      <c r="B27" s="33">
        <v>229386.75599999999</v>
      </c>
      <c r="C27" s="33">
        <v>229386.75599999999</v>
      </c>
      <c r="D27" s="33" t="s">
        <v>21</v>
      </c>
      <c r="E27" s="33">
        <v>220652</v>
      </c>
      <c r="F27" s="33">
        <v>220652</v>
      </c>
      <c r="G27" s="33" t="s">
        <v>21</v>
      </c>
      <c r="H27" s="28">
        <v>103.959</v>
      </c>
      <c r="I27" s="28">
        <v>103.959</v>
      </c>
      <c r="J27" s="28" t="s">
        <v>21</v>
      </c>
      <c r="K27" s="33">
        <v>214267.98699999999</v>
      </c>
      <c r="L27" s="33">
        <v>214267.98699999999</v>
      </c>
      <c r="M27" s="33" t="s">
        <v>21</v>
      </c>
      <c r="N27" s="28">
        <v>107.056</v>
      </c>
      <c r="O27" s="28">
        <v>107.056</v>
      </c>
      <c r="P27" s="28" t="s">
        <v>21</v>
      </c>
      <c r="Q27" s="33">
        <v>15118.769</v>
      </c>
      <c r="R27" s="33">
        <v>15118.769</v>
      </c>
      <c r="S27" s="33" t="s">
        <v>21</v>
      </c>
    </row>
    <row r="28" spans="1:19" ht="24" x14ac:dyDescent="0.25">
      <c r="A28" s="29" t="s">
        <v>28</v>
      </c>
      <c r="B28" s="30">
        <v>1710887.0930000001</v>
      </c>
      <c r="C28" s="30">
        <v>1294468.567</v>
      </c>
      <c r="D28" s="30">
        <v>416418.52600000001</v>
      </c>
      <c r="E28" s="30">
        <v>1707926.3689999999</v>
      </c>
      <c r="F28" s="30">
        <v>1279369.2</v>
      </c>
      <c r="G28" s="30">
        <v>428557.16899999999</v>
      </c>
      <c r="H28" s="21">
        <v>100.173</v>
      </c>
      <c r="I28" s="21">
        <v>101.18</v>
      </c>
      <c r="J28" s="21">
        <v>97.168000000000006</v>
      </c>
      <c r="K28" s="30">
        <v>1180831.2649999999</v>
      </c>
      <c r="L28" s="30">
        <v>39989.338000000003</v>
      </c>
      <c r="M28" s="30">
        <v>1140841.9269999999</v>
      </c>
      <c r="N28" s="21">
        <v>144.88800000000001</v>
      </c>
      <c r="O28" s="21">
        <v>3237.0340000000001</v>
      </c>
      <c r="P28" s="21">
        <v>36.500999999999998</v>
      </c>
      <c r="Q28" s="30">
        <v>530055.82799999998</v>
      </c>
      <c r="R28" s="30">
        <v>1254479.2290000001</v>
      </c>
      <c r="S28" s="30">
        <v>-724423.40099999995</v>
      </c>
    </row>
    <row r="29" spans="1:19" ht="36" x14ac:dyDescent="0.25">
      <c r="A29" s="11" t="s">
        <v>29</v>
      </c>
      <c r="B29" s="27">
        <v>1569272.9920000001</v>
      </c>
      <c r="C29" s="27">
        <v>1223823.301</v>
      </c>
      <c r="D29" s="27">
        <v>345449.69</v>
      </c>
      <c r="E29" s="27">
        <v>1575624.6</v>
      </c>
      <c r="F29" s="27">
        <v>1225929.2</v>
      </c>
      <c r="G29" s="27">
        <v>349695.4</v>
      </c>
      <c r="H29" s="28">
        <v>99.596999999999994</v>
      </c>
      <c r="I29" s="28">
        <v>99.828000000000003</v>
      </c>
      <c r="J29" s="28">
        <v>98.786000000000001</v>
      </c>
      <c r="K29" s="27">
        <v>1114400.148</v>
      </c>
      <c r="L29" s="27" t="s">
        <v>21</v>
      </c>
      <c r="M29" s="27">
        <v>1114400.148</v>
      </c>
      <c r="N29" s="28">
        <v>140.81800000000001</v>
      </c>
      <c r="O29" s="28" t="s">
        <v>21</v>
      </c>
      <c r="P29" s="28">
        <v>30.998999999999999</v>
      </c>
      <c r="Q29" s="27">
        <v>454872.84399999998</v>
      </c>
      <c r="R29" s="27">
        <v>1223823.301</v>
      </c>
      <c r="S29" s="27">
        <v>-768950.45799999998</v>
      </c>
    </row>
    <row r="30" spans="1:19" s="22" customFormat="1" ht="24" customHeight="1" x14ac:dyDescent="0.25">
      <c r="A30" s="11" t="s">
        <v>30</v>
      </c>
      <c r="B30" s="27">
        <v>336.476</v>
      </c>
      <c r="C30" s="27" t="s">
        <v>21</v>
      </c>
      <c r="D30" s="27">
        <v>336.476</v>
      </c>
      <c r="E30" s="27">
        <v>117.261</v>
      </c>
      <c r="F30" s="27" t="s">
        <v>21</v>
      </c>
      <c r="G30" s="27">
        <v>117.261</v>
      </c>
      <c r="H30" s="28">
        <v>286.94600000000003</v>
      </c>
      <c r="I30" s="28" t="s">
        <v>21</v>
      </c>
      <c r="J30" s="28">
        <v>286.94600000000003</v>
      </c>
      <c r="K30" s="27">
        <v>351.07100000000003</v>
      </c>
      <c r="L30" s="27" t="s">
        <v>21</v>
      </c>
      <c r="M30" s="27">
        <v>351.07100000000003</v>
      </c>
      <c r="N30" s="28">
        <v>95.843000000000004</v>
      </c>
      <c r="O30" s="28" t="s">
        <v>21</v>
      </c>
      <c r="P30" s="28">
        <v>95.843000000000004</v>
      </c>
      <c r="Q30" s="27">
        <v>-14.595000000000001</v>
      </c>
      <c r="R30" s="27" t="s">
        <v>21</v>
      </c>
      <c r="S30" s="27">
        <v>-14.595000000000001</v>
      </c>
    </row>
    <row r="31" spans="1:19" ht="24" x14ac:dyDescent="0.25">
      <c r="A31" s="34" t="s">
        <v>31</v>
      </c>
      <c r="B31" s="35">
        <v>7251.0810000000001</v>
      </c>
      <c r="C31" s="35" t="s">
        <v>21</v>
      </c>
      <c r="D31" s="35">
        <v>7251.0810000000001</v>
      </c>
      <c r="E31" s="35">
        <v>6803.299</v>
      </c>
      <c r="F31" s="35" t="s">
        <v>21</v>
      </c>
      <c r="G31" s="35">
        <v>6803.299</v>
      </c>
      <c r="H31" s="36">
        <v>106.58199999999999</v>
      </c>
      <c r="I31" s="36" t="s">
        <v>21</v>
      </c>
      <c r="J31" s="36">
        <v>106.58199999999999</v>
      </c>
      <c r="K31" s="35">
        <v>7023.1850000000004</v>
      </c>
      <c r="L31" s="35" t="s">
        <v>21</v>
      </c>
      <c r="M31" s="35">
        <v>7023.1850000000004</v>
      </c>
      <c r="N31" s="36">
        <v>103.245</v>
      </c>
      <c r="O31" s="36" t="s">
        <v>21</v>
      </c>
      <c r="P31" s="36">
        <v>103.245</v>
      </c>
      <c r="Q31" s="35">
        <v>227.89599999999999</v>
      </c>
      <c r="R31" s="35" t="s">
        <v>21</v>
      </c>
      <c r="S31" s="35">
        <v>227.89599999999999</v>
      </c>
    </row>
    <row r="32" spans="1:19" ht="36" x14ac:dyDescent="0.25">
      <c r="A32" s="11" t="s">
        <v>32</v>
      </c>
      <c r="B32" s="27">
        <v>63381.279000000002</v>
      </c>
      <c r="C32" s="27" t="s">
        <v>21</v>
      </c>
      <c r="D32" s="27">
        <v>63381.279000000002</v>
      </c>
      <c r="E32" s="27">
        <v>71941.209000000003</v>
      </c>
      <c r="F32" s="27" t="s">
        <v>21</v>
      </c>
      <c r="G32" s="27">
        <v>71941.209000000003</v>
      </c>
      <c r="H32" s="28">
        <v>88.100999999999999</v>
      </c>
      <c r="I32" s="28" t="s">
        <v>21</v>
      </c>
      <c r="J32" s="28">
        <v>88.100999999999999</v>
      </c>
      <c r="K32" s="27">
        <v>19067.523000000001</v>
      </c>
      <c r="L32" s="27" t="s">
        <v>21</v>
      </c>
      <c r="M32" s="27">
        <v>19067.523000000001</v>
      </c>
      <c r="N32" s="28">
        <v>332.404</v>
      </c>
      <c r="O32" s="28" t="s">
        <v>21</v>
      </c>
      <c r="P32" s="28">
        <v>332.404</v>
      </c>
      <c r="Q32" s="27">
        <v>44313.756000000001</v>
      </c>
      <c r="R32" s="27" t="s">
        <v>21</v>
      </c>
      <c r="S32" s="27">
        <v>44313.756000000001</v>
      </c>
    </row>
    <row r="33" spans="1:19" ht="24" x14ac:dyDescent="0.25">
      <c r="A33" s="11" t="s">
        <v>33</v>
      </c>
      <c r="B33" s="27">
        <v>70645.266000000003</v>
      </c>
      <c r="C33" s="27">
        <v>70645.266000000003</v>
      </c>
      <c r="D33" s="27" t="s">
        <v>21</v>
      </c>
      <c r="E33" s="27">
        <v>53440</v>
      </c>
      <c r="F33" s="27">
        <v>53440</v>
      </c>
      <c r="G33" s="27" t="s">
        <v>21</v>
      </c>
      <c r="H33" s="28">
        <v>132.19499999999999</v>
      </c>
      <c r="I33" s="28">
        <v>132.19499999999999</v>
      </c>
      <c r="J33" s="28" t="s">
        <v>21</v>
      </c>
      <c r="K33" s="27">
        <v>39989.338000000003</v>
      </c>
      <c r="L33" s="27">
        <v>39989.338000000003</v>
      </c>
      <c r="M33" s="27" t="s">
        <v>21</v>
      </c>
      <c r="N33" s="28">
        <v>176.66</v>
      </c>
      <c r="O33" s="28">
        <v>176.66</v>
      </c>
      <c r="P33" s="28" t="s">
        <v>21</v>
      </c>
      <c r="Q33" s="27">
        <v>30655.928</v>
      </c>
      <c r="R33" s="27">
        <v>30655.928</v>
      </c>
      <c r="S33" s="27" t="s">
        <v>21</v>
      </c>
    </row>
    <row r="34" spans="1:19" x14ac:dyDescent="0.25">
      <c r="A34" s="29" t="s">
        <v>34</v>
      </c>
      <c r="B34" s="30">
        <v>1278368.7579999999</v>
      </c>
      <c r="C34" s="30">
        <v>609816.98100000003</v>
      </c>
      <c r="D34" s="30">
        <v>668551.77599999995</v>
      </c>
      <c r="E34" s="30">
        <v>1280282.2069999999</v>
      </c>
      <c r="F34" s="30">
        <v>590596</v>
      </c>
      <c r="G34" s="30">
        <v>689686.20700000005</v>
      </c>
      <c r="H34" s="21">
        <v>99.850999999999999</v>
      </c>
      <c r="I34" s="21">
        <v>103.255</v>
      </c>
      <c r="J34" s="21">
        <v>96.936000000000007</v>
      </c>
      <c r="K34" s="30">
        <v>936321.16299999994</v>
      </c>
      <c r="L34" s="30">
        <v>455467.47100000002</v>
      </c>
      <c r="M34" s="30">
        <v>480853.69199999998</v>
      </c>
      <c r="N34" s="21">
        <v>136.53100000000001</v>
      </c>
      <c r="O34" s="21">
        <v>133.88800000000001</v>
      </c>
      <c r="P34" s="21">
        <v>139.03399999999999</v>
      </c>
      <c r="Q34" s="30">
        <v>342047.59499999997</v>
      </c>
      <c r="R34" s="30">
        <v>154349.51</v>
      </c>
      <c r="S34" s="30">
        <v>187698.084</v>
      </c>
    </row>
    <row r="35" spans="1:19" ht="24" x14ac:dyDescent="0.25">
      <c r="A35" s="34" t="s">
        <v>35</v>
      </c>
      <c r="B35" s="27">
        <v>82202.303</v>
      </c>
      <c r="C35" s="27" t="s">
        <v>21</v>
      </c>
      <c r="D35" s="27">
        <v>82202.303</v>
      </c>
      <c r="E35" s="27">
        <v>86358.324999999997</v>
      </c>
      <c r="F35" s="27" t="s">
        <v>21</v>
      </c>
      <c r="G35" s="27">
        <v>86358.324999999997</v>
      </c>
      <c r="H35" s="28">
        <v>95.186999999999998</v>
      </c>
      <c r="I35" s="28" t="s">
        <v>21</v>
      </c>
      <c r="J35" s="28">
        <v>95.186999999999998</v>
      </c>
      <c r="K35" s="27">
        <v>76439.945000000007</v>
      </c>
      <c r="L35" s="27" t="s">
        <v>21</v>
      </c>
      <c r="M35" s="27">
        <v>76439.945000000007</v>
      </c>
      <c r="N35" s="28">
        <v>107.538</v>
      </c>
      <c r="O35" s="28" t="s">
        <v>21</v>
      </c>
      <c r="P35" s="28">
        <v>107.538</v>
      </c>
      <c r="Q35" s="27">
        <v>5762.3580000000002</v>
      </c>
      <c r="R35" s="27" t="s">
        <v>21</v>
      </c>
      <c r="S35" s="27">
        <v>5762.3580000000002</v>
      </c>
    </row>
    <row r="36" spans="1:19" s="22" customFormat="1" ht="24" x14ac:dyDescent="0.25">
      <c r="A36" s="34" t="s">
        <v>36</v>
      </c>
      <c r="B36" s="35">
        <v>732553.299</v>
      </c>
      <c r="C36" s="35">
        <v>366276.64899999998</v>
      </c>
      <c r="D36" s="35">
        <v>366276.65</v>
      </c>
      <c r="E36" s="35">
        <v>739690.01399999997</v>
      </c>
      <c r="F36" s="35">
        <v>364394</v>
      </c>
      <c r="G36" s="35">
        <v>375296.01400000002</v>
      </c>
      <c r="H36" s="36">
        <v>99.034999999999997</v>
      </c>
      <c r="I36" s="36">
        <v>100.517</v>
      </c>
      <c r="J36" s="36">
        <v>97.596999999999994</v>
      </c>
      <c r="K36" s="35">
        <v>503279.25300000003</v>
      </c>
      <c r="L36" s="35">
        <v>251639.62599999999</v>
      </c>
      <c r="M36" s="35">
        <v>251639.62700000001</v>
      </c>
      <c r="N36" s="36">
        <v>145.55600000000001</v>
      </c>
      <c r="O36" s="36">
        <v>145.55600000000001</v>
      </c>
      <c r="P36" s="36">
        <v>145.55600000000001</v>
      </c>
      <c r="Q36" s="35">
        <v>229274.046</v>
      </c>
      <c r="R36" s="35">
        <v>114637.023</v>
      </c>
      <c r="S36" s="35">
        <v>114637.023</v>
      </c>
    </row>
    <row r="37" spans="1:19" x14ac:dyDescent="0.25">
      <c r="A37" s="23" t="s">
        <v>37</v>
      </c>
      <c r="B37" s="24">
        <v>243540.33199999999</v>
      </c>
      <c r="C37" s="24">
        <v>243540.33199999999</v>
      </c>
      <c r="D37" s="24" t="s">
        <v>21</v>
      </c>
      <c r="E37" s="24">
        <v>226202</v>
      </c>
      <c r="F37" s="24">
        <v>226202</v>
      </c>
      <c r="G37" s="24" t="s">
        <v>21</v>
      </c>
      <c r="H37" s="25">
        <v>107.66500000000001</v>
      </c>
      <c r="I37" s="25">
        <v>107.66500000000001</v>
      </c>
      <c r="J37" s="25" t="s">
        <v>21</v>
      </c>
      <c r="K37" s="24">
        <v>203827.84400000001</v>
      </c>
      <c r="L37" s="24">
        <v>203827.84400000001</v>
      </c>
      <c r="M37" s="31" t="s">
        <v>21</v>
      </c>
      <c r="N37" s="25">
        <v>119.483</v>
      </c>
      <c r="O37" s="25">
        <v>119.483</v>
      </c>
      <c r="P37" s="25" t="s">
        <v>21</v>
      </c>
      <c r="Q37" s="24">
        <v>39712.487999999998</v>
      </c>
      <c r="R37" s="24">
        <v>39712.487999999998</v>
      </c>
      <c r="S37" s="24" t="s">
        <v>21</v>
      </c>
    </row>
    <row r="38" spans="1:19" x14ac:dyDescent="0.25">
      <c r="A38" s="34" t="s">
        <v>38</v>
      </c>
      <c r="B38" s="27" t="s">
        <v>21</v>
      </c>
      <c r="C38" s="27" t="s">
        <v>21</v>
      </c>
      <c r="D38" s="27" t="s">
        <v>21</v>
      </c>
      <c r="E38" s="27" t="s">
        <v>21</v>
      </c>
      <c r="F38" s="27" t="s">
        <v>21</v>
      </c>
      <c r="G38" s="27" t="s">
        <v>21</v>
      </c>
      <c r="H38" s="28" t="s">
        <v>21</v>
      </c>
      <c r="I38" s="28" t="s">
        <v>21</v>
      </c>
      <c r="J38" s="28" t="s">
        <v>21</v>
      </c>
      <c r="K38" s="27">
        <v>-4</v>
      </c>
      <c r="L38" s="27" t="s">
        <v>21</v>
      </c>
      <c r="M38" s="27">
        <v>-4</v>
      </c>
      <c r="N38" s="28" t="s">
        <v>21</v>
      </c>
      <c r="O38" s="28" t="s">
        <v>21</v>
      </c>
      <c r="P38" s="28" t="s">
        <v>21</v>
      </c>
      <c r="Q38" s="27">
        <v>4</v>
      </c>
      <c r="R38" s="27" t="s">
        <v>21</v>
      </c>
      <c r="S38" s="27">
        <v>4</v>
      </c>
    </row>
    <row r="39" spans="1:19" x14ac:dyDescent="0.25">
      <c r="A39" s="37" t="s">
        <v>39</v>
      </c>
      <c r="B39" s="27">
        <v>220072.823</v>
      </c>
      <c r="C39" s="27" t="s">
        <v>21</v>
      </c>
      <c r="D39" s="27">
        <v>220072.823</v>
      </c>
      <c r="E39" s="27">
        <v>228031.86799999999</v>
      </c>
      <c r="F39" s="27" t="s">
        <v>21</v>
      </c>
      <c r="G39" s="27">
        <v>228031.86799999999</v>
      </c>
      <c r="H39" s="28">
        <v>96.51</v>
      </c>
      <c r="I39" s="28" t="s">
        <v>21</v>
      </c>
      <c r="J39" s="28">
        <v>96.51</v>
      </c>
      <c r="K39" s="27">
        <v>152778.12</v>
      </c>
      <c r="L39" s="27" t="s">
        <v>21</v>
      </c>
      <c r="M39" s="27">
        <v>152778.12</v>
      </c>
      <c r="N39" s="28">
        <v>144.047</v>
      </c>
      <c r="O39" s="28" t="s">
        <v>21</v>
      </c>
      <c r="P39" s="28">
        <v>144.047</v>
      </c>
      <c r="Q39" s="27">
        <v>67294.702999999994</v>
      </c>
      <c r="R39" s="27" t="s">
        <v>21</v>
      </c>
      <c r="S39" s="27">
        <v>67294.702999999994</v>
      </c>
    </row>
    <row r="40" spans="1:19" ht="33" x14ac:dyDescent="0.25">
      <c r="A40" s="38" t="s">
        <v>40</v>
      </c>
      <c r="B40" s="27">
        <v>203848.11199999999</v>
      </c>
      <c r="C40" s="27">
        <v>-1.2</v>
      </c>
      <c r="D40" s="27">
        <v>203849.31200000001</v>
      </c>
      <c r="E40" s="27">
        <v>192354.37</v>
      </c>
      <c r="F40" s="27" t="s">
        <v>21</v>
      </c>
      <c r="G40" s="27">
        <v>192354.37</v>
      </c>
      <c r="H40" s="28">
        <v>105.97499999999999</v>
      </c>
      <c r="I40" s="28" t="s">
        <v>21</v>
      </c>
      <c r="J40" s="28">
        <v>105.976</v>
      </c>
      <c r="K40" s="27">
        <v>140171.476</v>
      </c>
      <c r="L40" s="27">
        <v>1.2</v>
      </c>
      <c r="M40" s="27">
        <v>140170.27600000001</v>
      </c>
      <c r="N40" s="28">
        <v>145.428</v>
      </c>
      <c r="O40" s="28">
        <v>-100</v>
      </c>
      <c r="P40" s="28">
        <v>145.43</v>
      </c>
      <c r="Q40" s="27">
        <v>63676.635999999999</v>
      </c>
      <c r="R40" s="27">
        <v>-2.4</v>
      </c>
      <c r="S40" s="27">
        <v>63679.036</v>
      </c>
    </row>
    <row r="41" spans="1:19" x14ac:dyDescent="0.25">
      <c r="A41" s="38" t="s">
        <v>41</v>
      </c>
      <c r="B41" s="27">
        <v>112241.792</v>
      </c>
      <c r="C41" s="27">
        <v>35865.527999999998</v>
      </c>
      <c r="D41" s="27">
        <v>76376.264999999999</v>
      </c>
      <c r="E41" s="27">
        <v>103062.14</v>
      </c>
      <c r="F41" s="27">
        <v>31782</v>
      </c>
      <c r="G41" s="27">
        <v>71280.14</v>
      </c>
      <c r="H41" s="28">
        <v>108.907</v>
      </c>
      <c r="I41" s="28">
        <v>112.849</v>
      </c>
      <c r="J41" s="28">
        <v>107.149</v>
      </c>
      <c r="K41" s="27">
        <v>75606.087</v>
      </c>
      <c r="L41" s="27">
        <v>30290.414000000001</v>
      </c>
      <c r="M41" s="27">
        <v>45315.673000000003</v>
      </c>
      <c r="N41" s="28">
        <v>148.45599999999999</v>
      </c>
      <c r="O41" s="28">
        <v>118.40600000000001</v>
      </c>
      <c r="P41" s="28">
        <v>168.54300000000001</v>
      </c>
      <c r="Q41" s="27">
        <v>36635.705000000002</v>
      </c>
      <c r="R41" s="27">
        <v>5575.1139999999996</v>
      </c>
      <c r="S41" s="27">
        <v>31060.592000000001</v>
      </c>
    </row>
    <row r="42" spans="1:19" ht="24.75" x14ac:dyDescent="0.25">
      <c r="A42" s="38" t="s">
        <v>42</v>
      </c>
      <c r="B42" s="27">
        <v>-1.2110000000000001</v>
      </c>
      <c r="C42" s="27">
        <v>8.0000000000000002E-3</v>
      </c>
      <c r="D42" s="27">
        <v>-1.2190000000000001</v>
      </c>
      <c r="E42" s="27" t="s">
        <v>21</v>
      </c>
      <c r="F42" s="27" t="s">
        <v>21</v>
      </c>
      <c r="G42" s="27" t="s">
        <v>21</v>
      </c>
      <c r="H42" s="28" t="s">
        <v>21</v>
      </c>
      <c r="I42" s="28" t="s">
        <v>21</v>
      </c>
      <c r="J42" s="28" t="s">
        <v>21</v>
      </c>
      <c r="K42" s="27">
        <v>8.2789999999999999</v>
      </c>
      <c r="L42" s="27">
        <v>5.4139999999999997</v>
      </c>
      <c r="M42" s="27">
        <v>2.8650000000000002</v>
      </c>
      <c r="N42" s="28">
        <v>-14.627000000000001</v>
      </c>
      <c r="O42" s="28">
        <v>0.14799999999999999</v>
      </c>
      <c r="P42" s="28">
        <v>-42.548000000000002</v>
      </c>
      <c r="Q42" s="27">
        <v>-9.49</v>
      </c>
      <c r="R42" s="27">
        <v>-5.4059999999999997</v>
      </c>
      <c r="S42" s="27">
        <v>-4.0839999999999996</v>
      </c>
    </row>
    <row r="43" spans="1:19" x14ac:dyDescent="0.25">
      <c r="A43" s="39" t="s">
        <v>43</v>
      </c>
      <c r="B43" s="20">
        <v>2597728.8429999999</v>
      </c>
      <c r="C43" s="20">
        <v>1665679.0819999999</v>
      </c>
      <c r="D43" s="20">
        <v>932481.24800000002</v>
      </c>
      <c r="E43" s="20">
        <v>2051249.1159999999</v>
      </c>
      <c r="F43" s="20">
        <v>1166907</v>
      </c>
      <c r="G43" s="20">
        <v>884780.11600000004</v>
      </c>
      <c r="H43" s="21">
        <v>126.64100000000001</v>
      </c>
      <c r="I43" s="21">
        <v>142.74299999999999</v>
      </c>
      <c r="J43" s="21">
        <v>105.39100000000001</v>
      </c>
      <c r="K43" s="20">
        <v>1695509.557</v>
      </c>
      <c r="L43" s="20">
        <v>834164.83799999999</v>
      </c>
      <c r="M43" s="20">
        <v>861775.87</v>
      </c>
      <c r="N43" s="21">
        <v>153.21199999999999</v>
      </c>
      <c r="O43" s="21">
        <v>199.68199999999999</v>
      </c>
      <c r="P43" s="21">
        <v>108.205</v>
      </c>
      <c r="Q43" s="20">
        <v>902219.28599999996</v>
      </c>
      <c r="R43" s="20">
        <v>831514.24399999995</v>
      </c>
      <c r="S43" s="20">
        <v>70705.377999999997</v>
      </c>
    </row>
    <row r="44" spans="1:19" ht="21" x14ac:dyDescent="0.25">
      <c r="A44" s="40" t="s">
        <v>44</v>
      </c>
      <c r="B44" s="33">
        <v>2600281.7439999999</v>
      </c>
      <c r="C44" s="33">
        <v>1665353.192</v>
      </c>
      <c r="D44" s="33">
        <v>935360.03899999999</v>
      </c>
      <c r="E44" s="33">
        <v>2051249.1159999999</v>
      </c>
      <c r="F44" s="33">
        <v>1166907</v>
      </c>
      <c r="G44" s="33">
        <v>884780.11600000004</v>
      </c>
      <c r="H44" s="28">
        <v>126.76600000000001</v>
      </c>
      <c r="I44" s="28">
        <v>142.715</v>
      </c>
      <c r="J44" s="28">
        <v>105.717</v>
      </c>
      <c r="K44" s="33">
        <v>1694560.125</v>
      </c>
      <c r="L44" s="33">
        <v>836338.15</v>
      </c>
      <c r="M44" s="33">
        <v>858653.125</v>
      </c>
      <c r="N44" s="28">
        <v>153.44900000000001</v>
      </c>
      <c r="O44" s="28">
        <v>199.124</v>
      </c>
      <c r="P44" s="28">
        <v>108.93300000000001</v>
      </c>
      <c r="Q44" s="33">
        <v>905721.61899999995</v>
      </c>
      <c r="R44" s="33">
        <v>829015.04200000002</v>
      </c>
      <c r="S44" s="33">
        <v>76706.914000000004</v>
      </c>
    </row>
    <row r="45" spans="1:19" ht="33" x14ac:dyDescent="0.25">
      <c r="A45" s="41" t="s">
        <v>45</v>
      </c>
      <c r="B45" s="33">
        <v>566184.94900000002</v>
      </c>
      <c r="C45" s="33">
        <v>324502.86599999998</v>
      </c>
      <c r="D45" s="33">
        <v>242113.57</v>
      </c>
      <c r="E45" s="33">
        <v>570690.63199999998</v>
      </c>
      <c r="F45" s="33">
        <v>340485.5</v>
      </c>
      <c r="G45" s="33">
        <v>230643.13200000001</v>
      </c>
      <c r="H45" s="28">
        <v>99.21</v>
      </c>
      <c r="I45" s="28">
        <v>95.305999999999997</v>
      </c>
      <c r="J45" s="28">
        <v>104.973</v>
      </c>
      <c r="K45" s="33">
        <v>449984.27600000001</v>
      </c>
      <c r="L45" s="33">
        <v>247420.79199999999</v>
      </c>
      <c r="M45" s="33">
        <v>202994.63399999999</v>
      </c>
      <c r="N45" s="28">
        <v>125.82299999999999</v>
      </c>
      <c r="O45" s="28">
        <v>131.154</v>
      </c>
      <c r="P45" s="28">
        <v>119.271</v>
      </c>
      <c r="Q45" s="33">
        <v>116200.673</v>
      </c>
      <c r="R45" s="33">
        <v>77082.073999999993</v>
      </c>
      <c r="S45" s="33">
        <v>39118.936000000002</v>
      </c>
    </row>
    <row r="46" spans="1:19" s="22" customFormat="1" ht="16.5" x14ac:dyDescent="0.25">
      <c r="A46" s="41" t="s">
        <v>46</v>
      </c>
      <c r="B46" s="33">
        <v>132478.201</v>
      </c>
      <c r="C46" s="33">
        <v>110234.08199999999</v>
      </c>
      <c r="D46" s="33">
        <v>22244.117999999999</v>
      </c>
      <c r="E46" s="33">
        <v>117227.001</v>
      </c>
      <c r="F46" s="33">
        <v>100096.1</v>
      </c>
      <c r="G46" s="33">
        <v>17130.901000000002</v>
      </c>
      <c r="H46" s="28">
        <v>113.01</v>
      </c>
      <c r="I46" s="28">
        <v>110.128</v>
      </c>
      <c r="J46" s="28">
        <v>129.84800000000001</v>
      </c>
      <c r="K46" s="33">
        <v>110766.33100000001</v>
      </c>
      <c r="L46" s="33">
        <v>94204.07</v>
      </c>
      <c r="M46" s="33">
        <v>16562.260999999999</v>
      </c>
      <c r="N46" s="28">
        <v>119.602</v>
      </c>
      <c r="O46" s="28">
        <v>117.01600000000001</v>
      </c>
      <c r="P46" s="28">
        <v>134.30600000000001</v>
      </c>
      <c r="Q46" s="33">
        <v>21711.87</v>
      </c>
      <c r="R46" s="33">
        <v>16030.012000000001</v>
      </c>
      <c r="S46" s="33">
        <v>5681.857</v>
      </c>
    </row>
    <row r="47" spans="1:19" s="22" customFormat="1" ht="16.5" x14ac:dyDescent="0.25">
      <c r="A47" s="41" t="s">
        <v>47</v>
      </c>
      <c r="B47" s="33">
        <v>426633.02</v>
      </c>
      <c r="C47" s="33">
        <v>334435.13500000001</v>
      </c>
      <c r="D47" s="33">
        <v>92197.884999999995</v>
      </c>
      <c r="E47" s="33">
        <v>169484.484</v>
      </c>
      <c r="F47" s="33">
        <v>81099.600000000006</v>
      </c>
      <c r="G47" s="33">
        <v>88384.884000000005</v>
      </c>
      <c r="H47" s="28">
        <v>251.72399999999999</v>
      </c>
      <c r="I47" s="28">
        <v>412.37599999999998</v>
      </c>
      <c r="J47" s="28">
        <v>104.31399999999999</v>
      </c>
      <c r="K47" s="33">
        <v>209894.516</v>
      </c>
      <c r="L47" s="33">
        <v>98570.618000000002</v>
      </c>
      <c r="M47" s="33">
        <v>111323.898</v>
      </c>
      <c r="N47" s="28">
        <v>203.261</v>
      </c>
      <c r="O47" s="28">
        <v>339.28500000000003</v>
      </c>
      <c r="P47" s="28">
        <v>82.819000000000003</v>
      </c>
      <c r="Q47" s="33">
        <v>216738.50399999999</v>
      </c>
      <c r="R47" s="33">
        <v>235864.51699999999</v>
      </c>
      <c r="S47" s="33">
        <v>-19126.012999999999</v>
      </c>
    </row>
    <row r="48" spans="1:19" s="42" customFormat="1" ht="16.5" x14ac:dyDescent="0.25">
      <c r="A48" s="41" t="s">
        <v>48</v>
      </c>
      <c r="B48" s="27">
        <v>835335.38600000006</v>
      </c>
      <c r="C48" s="27">
        <v>311712.07</v>
      </c>
      <c r="D48" s="27">
        <v>523623.31599999999</v>
      </c>
      <c r="E48" s="27">
        <v>786936.59100000001</v>
      </c>
      <c r="F48" s="27">
        <v>287300</v>
      </c>
      <c r="G48" s="27">
        <v>499636.59100000001</v>
      </c>
      <c r="H48" s="28">
        <v>106.15</v>
      </c>
      <c r="I48" s="28">
        <v>108.497</v>
      </c>
      <c r="J48" s="28">
        <v>104.801</v>
      </c>
      <c r="K48" s="27">
        <v>595556.66500000004</v>
      </c>
      <c r="L48" s="27">
        <v>98238.282000000007</v>
      </c>
      <c r="M48" s="27">
        <v>497318.38199999998</v>
      </c>
      <c r="N48" s="28">
        <v>140.261</v>
      </c>
      <c r="O48" s="28">
        <v>317.30200000000002</v>
      </c>
      <c r="P48" s="28">
        <v>105.289</v>
      </c>
      <c r="Q48" s="27">
        <v>239778.72099999999</v>
      </c>
      <c r="R48" s="27">
        <v>213473.788</v>
      </c>
      <c r="S48" s="27">
        <v>26304.934000000001</v>
      </c>
    </row>
    <row r="49" spans="1:19" x14ac:dyDescent="0.25">
      <c r="A49" s="41" t="s">
        <v>49</v>
      </c>
      <c r="B49" s="27">
        <v>95.55</v>
      </c>
      <c r="C49" s="27">
        <v>95.55</v>
      </c>
      <c r="D49" s="27" t="s">
        <v>21</v>
      </c>
      <c r="E49" s="27">
        <v>95.6</v>
      </c>
      <c r="F49" s="27">
        <v>95.6</v>
      </c>
      <c r="G49" s="27" t="s">
        <v>21</v>
      </c>
      <c r="H49" s="28">
        <v>99.947999999999993</v>
      </c>
      <c r="I49" s="28">
        <v>99.947999999999993</v>
      </c>
      <c r="J49" s="28" t="s">
        <v>21</v>
      </c>
      <c r="K49" s="27">
        <v>271.55</v>
      </c>
      <c r="L49" s="27">
        <v>271.55</v>
      </c>
      <c r="M49" s="27" t="s">
        <v>21</v>
      </c>
      <c r="N49" s="28">
        <v>35.186999999999998</v>
      </c>
      <c r="O49" s="28">
        <v>35.186999999999998</v>
      </c>
      <c r="P49" s="28" t="s">
        <v>21</v>
      </c>
      <c r="Q49" s="27">
        <v>-176</v>
      </c>
      <c r="R49" s="27">
        <v>-176</v>
      </c>
      <c r="S49" s="27" t="s">
        <v>21</v>
      </c>
    </row>
    <row r="50" spans="1:19" ht="16.5" x14ac:dyDescent="0.25">
      <c r="A50" s="41" t="s">
        <v>50</v>
      </c>
      <c r="B50" s="27">
        <v>635930.43999999994</v>
      </c>
      <c r="C50" s="27">
        <v>583555.34499999997</v>
      </c>
      <c r="D50" s="27">
        <v>52375.095000000001</v>
      </c>
      <c r="E50" s="27">
        <v>403509.10399999999</v>
      </c>
      <c r="F50" s="27">
        <v>357018.8</v>
      </c>
      <c r="G50" s="27">
        <v>46490.303999999996</v>
      </c>
      <c r="H50" s="28">
        <v>157.6</v>
      </c>
      <c r="I50" s="28">
        <v>163.452</v>
      </c>
      <c r="J50" s="28">
        <v>112.658</v>
      </c>
      <c r="K50" s="27">
        <v>326042.70299999998</v>
      </c>
      <c r="L50" s="27">
        <v>297550.65999999997</v>
      </c>
      <c r="M50" s="27">
        <v>28492.044000000002</v>
      </c>
      <c r="N50" s="28">
        <v>195.04499999999999</v>
      </c>
      <c r="O50" s="28">
        <v>196.12</v>
      </c>
      <c r="P50" s="28">
        <v>183.82400000000001</v>
      </c>
      <c r="Q50" s="27">
        <v>309887.73700000002</v>
      </c>
      <c r="R50" s="27">
        <v>286004.685</v>
      </c>
      <c r="S50" s="27">
        <v>23883.050999999999</v>
      </c>
    </row>
    <row r="51" spans="1:19" x14ac:dyDescent="0.25">
      <c r="A51" s="41" t="s">
        <v>51</v>
      </c>
      <c r="B51" s="27">
        <v>1071.298</v>
      </c>
      <c r="C51" s="27">
        <v>1144.0329999999999</v>
      </c>
      <c r="D51" s="27">
        <v>-72.734999999999999</v>
      </c>
      <c r="E51" s="27">
        <v>3305.703</v>
      </c>
      <c r="F51" s="27">
        <v>811.4</v>
      </c>
      <c r="G51" s="27">
        <v>2494.3029999999999</v>
      </c>
      <c r="H51" s="28">
        <v>32.408000000000001</v>
      </c>
      <c r="I51" s="28">
        <v>140.995</v>
      </c>
      <c r="J51" s="28">
        <v>-2.9159999999999999</v>
      </c>
      <c r="K51" s="27">
        <v>2993.5160000000001</v>
      </c>
      <c r="L51" s="27">
        <v>-2091.134</v>
      </c>
      <c r="M51" s="27">
        <v>5084.6499999999996</v>
      </c>
      <c r="N51" s="28">
        <v>35.786999999999999</v>
      </c>
      <c r="O51" s="28">
        <v>-54.709000000000003</v>
      </c>
      <c r="P51" s="28">
        <v>-1.43</v>
      </c>
      <c r="Q51" s="27">
        <v>-1922.2180000000001</v>
      </c>
      <c r="R51" s="27">
        <v>3235.1669999999999</v>
      </c>
      <c r="S51" s="27">
        <v>-5157.3850000000002</v>
      </c>
    </row>
    <row r="52" spans="1:19" hidden="1" x14ac:dyDescent="0.25">
      <c r="A52" s="43" t="s">
        <v>52</v>
      </c>
      <c r="B52" s="27">
        <v>-2552.9009999999998</v>
      </c>
      <c r="C52" s="27">
        <v>325.88900000000001</v>
      </c>
      <c r="D52" s="27">
        <v>-2878.79</v>
      </c>
      <c r="E52" s="27" t="s">
        <v>21</v>
      </c>
      <c r="F52" s="27" t="s">
        <v>21</v>
      </c>
      <c r="G52" s="27" t="s">
        <v>21</v>
      </c>
      <c r="H52" s="28" t="s">
        <v>21</v>
      </c>
      <c r="I52" s="28" t="s">
        <v>21</v>
      </c>
      <c r="J52" s="28" t="s">
        <v>21</v>
      </c>
      <c r="K52" s="27">
        <v>949.43200000000002</v>
      </c>
      <c r="L52" s="27">
        <v>-2173.3119999999999</v>
      </c>
      <c r="M52" s="27">
        <v>3122.7449999999999</v>
      </c>
      <c r="N52" s="28">
        <v>-268.887</v>
      </c>
      <c r="O52" s="28">
        <v>-14.994999999999999</v>
      </c>
      <c r="P52" s="28">
        <v>-92.188000000000002</v>
      </c>
      <c r="Q52" s="27">
        <v>-3502.3330000000001</v>
      </c>
      <c r="R52" s="27">
        <v>2499.201</v>
      </c>
      <c r="S52" s="27">
        <v>-6001.5349999999999</v>
      </c>
    </row>
    <row r="53" spans="1:19" hidden="1" x14ac:dyDescent="0.25">
      <c r="A53" s="43" t="s">
        <v>53</v>
      </c>
      <c r="B53" s="27">
        <v>3079.81</v>
      </c>
      <c r="C53" s="27">
        <v>818.14300000000003</v>
      </c>
      <c r="D53" s="27">
        <v>2261.6669999999999</v>
      </c>
      <c r="E53" s="27">
        <v>2765.9650000000001</v>
      </c>
      <c r="F53" s="27">
        <v>811.4</v>
      </c>
      <c r="G53" s="27">
        <v>1954.5650000000001</v>
      </c>
      <c r="H53" s="28">
        <v>111.34699999999999</v>
      </c>
      <c r="I53" s="28">
        <v>100.831</v>
      </c>
      <c r="J53" s="28">
        <v>115.712</v>
      </c>
      <c r="K53" s="27">
        <v>1687.3050000000001</v>
      </c>
      <c r="L53" s="27">
        <v>82.177999999999997</v>
      </c>
      <c r="M53" s="27">
        <v>1605.126</v>
      </c>
      <c r="N53" s="28">
        <v>182.52799999999999</v>
      </c>
      <c r="O53" s="28">
        <v>995.57399999999996</v>
      </c>
      <c r="P53" s="28">
        <v>140.90299999999999</v>
      </c>
      <c r="Q53" s="27">
        <v>1392.5050000000001</v>
      </c>
      <c r="R53" s="27">
        <v>735.96500000000003</v>
      </c>
      <c r="S53" s="27">
        <v>656.54100000000005</v>
      </c>
    </row>
    <row r="54" spans="1:19" ht="21" hidden="1" x14ac:dyDescent="0.25">
      <c r="A54" s="43" t="s">
        <v>54</v>
      </c>
      <c r="B54" s="27" t="s">
        <v>21</v>
      </c>
      <c r="C54" s="27" t="s">
        <v>21</v>
      </c>
      <c r="D54" s="27" t="s">
        <v>21</v>
      </c>
      <c r="E54" s="27" t="s">
        <v>21</v>
      </c>
      <c r="F54" s="27" t="s">
        <v>21</v>
      </c>
      <c r="G54" s="27" t="s">
        <v>21</v>
      </c>
      <c r="H54" s="28" t="s">
        <v>21</v>
      </c>
      <c r="I54" s="28" t="s">
        <v>21</v>
      </c>
      <c r="J54" s="28" t="s">
        <v>21</v>
      </c>
      <c r="K54" s="27" t="s">
        <v>21</v>
      </c>
      <c r="L54" s="27" t="s">
        <v>21</v>
      </c>
      <c r="M54" s="27" t="s">
        <v>21</v>
      </c>
      <c r="N54" s="28" t="s">
        <v>21</v>
      </c>
      <c r="O54" s="28" t="s">
        <v>21</v>
      </c>
      <c r="P54" s="28" t="s">
        <v>21</v>
      </c>
      <c r="Q54" s="27" t="s">
        <v>21</v>
      </c>
      <c r="R54" s="27" t="s">
        <v>21</v>
      </c>
      <c r="S54" s="27" t="s">
        <v>21</v>
      </c>
    </row>
    <row r="55" spans="1:19" hidden="1" x14ac:dyDescent="0.25">
      <c r="A55" s="44" t="s">
        <v>55</v>
      </c>
      <c r="B55" s="27" t="s">
        <v>21</v>
      </c>
      <c r="C55" s="27" t="s">
        <v>21</v>
      </c>
      <c r="D55" s="27" t="s">
        <v>21</v>
      </c>
      <c r="E55" s="27" t="s">
        <v>21</v>
      </c>
      <c r="F55" s="27" t="s">
        <v>21</v>
      </c>
      <c r="G55" s="27" t="s">
        <v>21</v>
      </c>
      <c r="H55" s="28" t="s">
        <v>21</v>
      </c>
      <c r="I55" s="28" t="s">
        <v>21</v>
      </c>
      <c r="J55" s="28" t="s">
        <v>21</v>
      </c>
      <c r="K55" s="27" t="s">
        <v>21</v>
      </c>
      <c r="L55" s="27" t="s">
        <v>21</v>
      </c>
      <c r="M55" s="27" t="s">
        <v>21</v>
      </c>
      <c r="N55" s="45" t="s">
        <v>21</v>
      </c>
      <c r="O55" s="45" t="s">
        <v>21</v>
      </c>
      <c r="P55" s="45" t="s">
        <v>21</v>
      </c>
      <c r="Q55" s="27" t="s">
        <v>21</v>
      </c>
      <c r="R55" s="27" t="s">
        <v>21</v>
      </c>
      <c r="S55" s="27" t="s">
        <v>21</v>
      </c>
    </row>
    <row r="56" spans="1:19" ht="52.5" hidden="1" x14ac:dyDescent="0.25">
      <c r="A56" s="46" t="s">
        <v>56</v>
      </c>
      <c r="B56" s="27" t="s">
        <v>21</v>
      </c>
      <c r="C56" s="27" t="s">
        <v>21</v>
      </c>
      <c r="D56" s="27" t="s">
        <v>21</v>
      </c>
      <c r="E56" s="27" t="s">
        <v>21</v>
      </c>
      <c r="F56" s="27" t="s">
        <v>21</v>
      </c>
      <c r="G56" s="27" t="s">
        <v>21</v>
      </c>
      <c r="H56" s="28" t="s">
        <v>21</v>
      </c>
      <c r="I56" s="28" t="s">
        <v>21</v>
      </c>
      <c r="J56" s="28" t="s">
        <v>21</v>
      </c>
      <c r="K56" s="27" t="s">
        <v>21</v>
      </c>
      <c r="L56" s="27" t="s">
        <v>21</v>
      </c>
      <c r="M56" s="27" t="s">
        <v>21</v>
      </c>
      <c r="N56" s="45" t="s">
        <v>21</v>
      </c>
      <c r="O56" s="45" t="s">
        <v>21</v>
      </c>
      <c r="P56" s="45" t="s">
        <v>21</v>
      </c>
      <c r="Q56" s="27" t="s">
        <v>21</v>
      </c>
      <c r="R56" s="27" t="s">
        <v>21</v>
      </c>
      <c r="S56" s="27" t="s">
        <v>21</v>
      </c>
    </row>
    <row r="57" spans="1:19" hidden="1" x14ac:dyDescent="0.25">
      <c r="A57" s="47" t="s">
        <v>57</v>
      </c>
      <c r="B57" s="27" t="s">
        <v>21</v>
      </c>
      <c r="C57" s="27" t="s">
        <v>21</v>
      </c>
      <c r="D57" s="27" t="s">
        <v>21</v>
      </c>
      <c r="E57" s="27" t="s">
        <v>21</v>
      </c>
      <c r="F57" s="27" t="s">
        <v>21</v>
      </c>
      <c r="G57" s="27" t="s">
        <v>21</v>
      </c>
      <c r="H57" s="28" t="s">
        <v>21</v>
      </c>
      <c r="I57" s="28" t="s">
        <v>21</v>
      </c>
      <c r="J57" s="28" t="s">
        <v>21</v>
      </c>
      <c r="K57" s="27" t="s">
        <v>21</v>
      </c>
      <c r="L57" s="27" t="s">
        <v>21</v>
      </c>
      <c r="M57" s="27" t="s">
        <v>21</v>
      </c>
      <c r="N57" s="45" t="s">
        <v>21</v>
      </c>
      <c r="O57" s="45" t="s">
        <v>21</v>
      </c>
      <c r="P57" s="45" t="s">
        <v>21</v>
      </c>
      <c r="Q57" s="27" t="s">
        <v>21</v>
      </c>
      <c r="R57" s="27" t="s">
        <v>21</v>
      </c>
      <c r="S57" s="27" t="s">
        <v>21</v>
      </c>
    </row>
    <row r="58" spans="1:19" ht="40.5" hidden="1" customHeight="1" x14ac:dyDescent="0.25">
      <c r="A58" s="48" t="s">
        <v>58</v>
      </c>
      <c r="B58" s="27">
        <v>20344.600999999999</v>
      </c>
      <c r="C58" s="27">
        <v>6750</v>
      </c>
      <c r="D58" s="27">
        <v>13594.601000000001</v>
      </c>
      <c r="E58" s="27">
        <v>20120.740000000002</v>
      </c>
      <c r="F58" s="27">
        <v>6600</v>
      </c>
      <c r="G58" s="27">
        <v>13520.74</v>
      </c>
      <c r="H58" s="28">
        <v>101.113</v>
      </c>
      <c r="I58" s="28">
        <v>102.273</v>
      </c>
      <c r="J58" s="28">
        <v>100.54600000000001</v>
      </c>
      <c r="K58" s="27">
        <v>13572.806</v>
      </c>
      <c r="L58" s="27">
        <v>7698.8</v>
      </c>
      <c r="M58" s="27">
        <v>5874.0060000000003</v>
      </c>
      <c r="N58" s="45">
        <v>149.892</v>
      </c>
      <c r="O58" s="45">
        <v>87.676000000000002</v>
      </c>
      <c r="P58" s="45">
        <v>231.43700000000001</v>
      </c>
      <c r="Q58" s="27">
        <v>6771.7950000000001</v>
      </c>
      <c r="R58" s="27">
        <v>-948.8</v>
      </c>
      <c r="S58" s="27">
        <v>7720.5950000000003</v>
      </c>
    </row>
    <row r="59" spans="1:19" hidden="1" x14ac:dyDescent="0.25">
      <c r="A59" s="49"/>
      <c r="B59" s="27"/>
      <c r="C59" s="27"/>
      <c r="D59" s="27"/>
      <c r="E59" s="27"/>
      <c r="F59" s="27"/>
      <c r="G59" s="27"/>
      <c r="H59" s="28"/>
      <c r="I59" s="28"/>
      <c r="J59" s="28"/>
      <c r="K59" s="27"/>
      <c r="L59" s="27"/>
      <c r="M59" s="27"/>
      <c r="N59" s="45"/>
      <c r="O59" s="45"/>
      <c r="P59" s="45"/>
      <c r="Q59" s="27"/>
      <c r="R59" s="27"/>
      <c r="S59" s="27"/>
    </row>
    <row r="60" spans="1:19" x14ac:dyDescent="0.25">
      <c r="A60" s="60" t="s">
        <v>59</v>
      </c>
      <c r="B60" s="61">
        <v>4633035.5590000004</v>
      </c>
      <c r="C60" s="61">
        <v>4446824.9060000004</v>
      </c>
      <c r="D60" s="61">
        <v>186210.65299999999</v>
      </c>
      <c r="E60" s="61">
        <v>4511675.3099999996</v>
      </c>
      <c r="F60" s="61">
        <v>4333439.5999999996</v>
      </c>
      <c r="G60" s="61">
        <v>178235.71</v>
      </c>
      <c r="H60" s="59">
        <f>B60/E60</f>
        <v>1.026899154008492</v>
      </c>
      <c r="I60" s="59">
        <f t="shared" ref="I60:J60" si="3">C60/F60</f>
        <v>1.026165198194986</v>
      </c>
      <c r="J60" s="59">
        <f t="shared" si="3"/>
        <v>1.0447438002182616</v>
      </c>
      <c r="K60" s="61">
        <v>4264854.4989999998</v>
      </c>
      <c r="L60" s="61">
        <v>4087173.068</v>
      </c>
      <c r="M60" s="61">
        <v>177681.43100000001</v>
      </c>
      <c r="N60" s="59">
        <f>B60/K60</f>
        <v>1.0863291022205634</v>
      </c>
      <c r="O60" s="59">
        <f t="shared" ref="O60:P60" si="4">C60/L60</f>
        <v>1.0879952554042422</v>
      </c>
      <c r="P60" s="58">
        <f t="shared" si="4"/>
        <v>1.0480028889456658</v>
      </c>
      <c r="Q60" s="61">
        <v>368181.06000000052</v>
      </c>
      <c r="R60" s="61">
        <v>359651.83800000045</v>
      </c>
      <c r="S60" s="61">
        <v>8529.2219999999797</v>
      </c>
    </row>
    <row r="61" spans="1:19" hidden="1" x14ac:dyDescent="0.25">
      <c r="A61" s="50"/>
      <c r="B61" s="51"/>
      <c r="C61" s="52"/>
      <c r="D61" s="52"/>
      <c r="E61" s="51"/>
      <c r="F61" s="52"/>
      <c r="G61" s="52"/>
      <c r="H61" s="53"/>
      <c r="I61" s="54"/>
      <c r="J61" s="54"/>
      <c r="K61" s="51"/>
      <c r="L61" s="52"/>
      <c r="M61" s="52"/>
      <c r="N61" s="53"/>
      <c r="O61" s="54"/>
      <c r="P61" s="54"/>
      <c r="Q61" s="51"/>
      <c r="R61" s="52"/>
      <c r="S61" s="52"/>
    </row>
    <row r="62" spans="1:19" hidden="1" x14ac:dyDescent="0.25">
      <c r="A62" s="50"/>
      <c r="B62" s="51"/>
      <c r="C62" s="52"/>
      <c r="D62" s="52"/>
      <c r="E62" s="51"/>
      <c r="F62" s="52"/>
      <c r="G62" s="52"/>
      <c r="H62" s="53"/>
      <c r="I62" s="54"/>
      <c r="J62" s="54"/>
      <c r="K62" s="51"/>
      <c r="L62" s="52"/>
      <c r="M62" s="52"/>
      <c r="N62" s="53"/>
      <c r="O62" s="54"/>
      <c r="P62" s="54"/>
      <c r="Q62" s="51"/>
      <c r="R62" s="52"/>
      <c r="S62" s="52"/>
    </row>
    <row r="63" spans="1:19" ht="15.75" hidden="1" customHeight="1" x14ac:dyDescent="0.25">
      <c r="A63" s="55"/>
      <c r="B63" s="51"/>
      <c r="C63" s="52"/>
      <c r="D63" s="52"/>
      <c r="E63" s="51"/>
      <c r="F63" s="52"/>
      <c r="G63" s="52"/>
      <c r="H63" s="53"/>
      <c r="I63" s="54"/>
      <c r="J63" s="54"/>
      <c r="K63" s="51"/>
      <c r="L63" s="52"/>
      <c r="M63" s="52"/>
      <c r="N63" s="53"/>
      <c r="O63" s="54"/>
      <c r="P63" s="54"/>
      <c r="Q63" s="51"/>
      <c r="R63" s="52"/>
      <c r="S63" s="52"/>
    </row>
    <row r="64" spans="1:19" ht="21" hidden="1" customHeight="1" x14ac:dyDescent="0.25">
      <c r="A64" s="55"/>
      <c r="B64" s="51"/>
      <c r="C64" s="52"/>
      <c r="D64" s="52"/>
      <c r="E64" s="51"/>
      <c r="F64" s="52"/>
      <c r="G64" s="52"/>
      <c r="H64" s="53"/>
      <c r="I64" s="54"/>
      <c r="J64" s="54"/>
      <c r="K64" s="51"/>
      <c r="L64" s="52"/>
      <c r="M64" s="52"/>
      <c r="N64" s="53"/>
      <c r="O64" s="54"/>
      <c r="P64" s="54"/>
      <c r="Q64" s="51"/>
      <c r="R64" s="52"/>
      <c r="S64" s="52"/>
    </row>
    <row r="65" spans="6:6" hidden="1" x14ac:dyDescent="0.25">
      <c r="F65" s="56"/>
    </row>
  </sheetData>
  <mergeCells count="27">
    <mergeCell ref="A13:A16"/>
    <mergeCell ref="Q15:Q16"/>
    <mergeCell ref="R15:S15"/>
    <mergeCell ref="A7:S7"/>
    <mergeCell ref="B8:S8"/>
    <mergeCell ref="E9:G9"/>
    <mergeCell ref="R1:S1"/>
    <mergeCell ref="R2:S2"/>
    <mergeCell ref="R3:S3"/>
    <mergeCell ref="A5:S5"/>
    <mergeCell ref="A6:S6"/>
    <mergeCell ref="B15:B16"/>
    <mergeCell ref="C15:D15"/>
    <mergeCell ref="E15:E16"/>
    <mergeCell ref="F15:G15"/>
    <mergeCell ref="H15:H16"/>
    <mergeCell ref="I15:J15"/>
    <mergeCell ref="K15:K16"/>
    <mergeCell ref="L15:M15"/>
    <mergeCell ref="N15:N16"/>
    <mergeCell ref="O15:P15"/>
    <mergeCell ref="Q13:S14"/>
    <mergeCell ref="B13:D14"/>
    <mergeCell ref="E13:G14"/>
    <mergeCell ref="H13:J14"/>
    <mergeCell ref="K13:M14"/>
    <mergeCell ref="N13:P14"/>
  </mergeCells>
  <pageMargins left="0.11811023622047245" right="0.11811023622047245" top="0.19685039370078741" bottom="0.15748031496062992" header="0.31496062992125984" footer="0.31496062992125984"/>
  <pageSetup paperSize="9" scale="65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301780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9E82911-BDD8-4DDD-A862-E63157E5E2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Peteneva</cp:lastModifiedBy>
  <cp:lastPrinted>2025-01-23T09:57:29Z</cp:lastPrinted>
  <dcterms:created xsi:type="dcterms:W3CDTF">2025-01-23T09:40:36Z</dcterms:created>
  <dcterms:modified xsi:type="dcterms:W3CDTF">2025-01-23T09:58:46Z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