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Межбюджетных отношений\ОТДЕЛ\2026-2028\Сверка исходных данных\Сверка с МО\Письмо в МО\на сайт\"/>
    </mc:Choice>
  </mc:AlternateContent>
  <bookViews>
    <workbookView xWindow="0" yWindow="0" windowWidth="28800" windowHeight="12345"/>
  </bookViews>
  <sheets>
    <sheet name="Республика Алтай" sheetId="1" r:id="rId1"/>
  </sheets>
  <externalReferences>
    <externalReference r:id="rId2"/>
  </externalReferences>
  <definedNames>
    <definedName name="_xlnm.Print_Titles" localSheetId="0">'Республика Алтай'!$6:$6</definedName>
    <definedName name="НаименованиеМО">[1]Лист3!$B$5:$B$15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5" i="1" l="1"/>
  <c r="I105" i="1"/>
  <c r="J105" i="1"/>
  <c r="L105" i="1"/>
  <c r="M105" i="1"/>
  <c r="H91" i="1"/>
  <c r="I91" i="1"/>
  <c r="J91" i="1"/>
  <c r="L91" i="1"/>
  <c r="M91" i="1"/>
  <c r="K85" i="1"/>
  <c r="K86" i="1"/>
  <c r="K87" i="1"/>
  <c r="K88" i="1"/>
  <c r="K89" i="1"/>
  <c r="K90" i="1"/>
  <c r="G87" i="1"/>
  <c r="G88" i="1"/>
  <c r="F88" i="1" s="1"/>
  <c r="G89" i="1"/>
  <c r="F89" i="1" s="1"/>
  <c r="K79" i="1"/>
  <c r="K80" i="1"/>
  <c r="K81" i="1"/>
  <c r="G78" i="1"/>
  <c r="F78" i="1" s="1"/>
  <c r="G79" i="1"/>
  <c r="F79" i="1" s="1"/>
  <c r="G80" i="1"/>
  <c r="F80" i="1" s="1"/>
  <c r="H83" i="1"/>
  <c r="I83" i="1"/>
  <c r="J83" i="1"/>
  <c r="L83" i="1"/>
  <c r="M83" i="1"/>
  <c r="K70" i="1"/>
  <c r="H75" i="1"/>
  <c r="I75" i="1"/>
  <c r="J75" i="1"/>
  <c r="L75" i="1"/>
  <c r="M75" i="1"/>
  <c r="G70" i="1"/>
  <c r="F70" i="1" s="1"/>
  <c r="H66" i="1"/>
  <c r="I66" i="1"/>
  <c r="J66" i="1"/>
  <c r="L66" i="1"/>
  <c r="M66" i="1"/>
  <c r="H55" i="1"/>
  <c r="I55" i="1"/>
  <c r="J55" i="1"/>
  <c r="L55" i="1"/>
  <c r="M55" i="1"/>
  <c r="G50" i="1"/>
  <c r="G51" i="1"/>
  <c r="G52" i="1"/>
  <c r="F52" i="1" s="1"/>
  <c r="G53" i="1"/>
  <c r="F53" i="1" s="1"/>
  <c r="G54" i="1"/>
  <c r="F54" i="1" s="1"/>
  <c r="K52" i="1"/>
  <c r="K53" i="1"/>
  <c r="K54" i="1"/>
  <c r="K45" i="1"/>
  <c r="G45" i="1"/>
  <c r="F45" i="1" s="1"/>
  <c r="H48" i="1"/>
  <c r="I48" i="1"/>
  <c r="J48" i="1"/>
  <c r="L48" i="1"/>
  <c r="M48" i="1"/>
  <c r="K33" i="1"/>
  <c r="K34" i="1"/>
  <c r="H39" i="1"/>
  <c r="I39" i="1"/>
  <c r="J39" i="1"/>
  <c r="L39" i="1"/>
  <c r="M39" i="1"/>
  <c r="G33" i="1"/>
  <c r="F33" i="1" s="1"/>
  <c r="H29" i="1"/>
  <c r="I29" i="1"/>
  <c r="J29" i="1"/>
  <c r="L29" i="1"/>
  <c r="M29" i="1"/>
  <c r="H23" i="1"/>
  <c r="I23" i="1"/>
  <c r="J23" i="1"/>
  <c r="L23" i="1"/>
  <c r="M23" i="1"/>
  <c r="H106" i="1" l="1"/>
  <c r="M106" i="1"/>
  <c r="L106" i="1"/>
  <c r="J106" i="1"/>
  <c r="I106" i="1"/>
  <c r="K13" i="1" l="1"/>
  <c r="K14" i="1"/>
  <c r="K15" i="1"/>
  <c r="K16" i="1"/>
  <c r="K17" i="1"/>
  <c r="K18" i="1"/>
  <c r="K19" i="1"/>
  <c r="K20" i="1"/>
  <c r="K21" i="1"/>
  <c r="K22" i="1"/>
  <c r="K24" i="1"/>
  <c r="K25" i="1"/>
  <c r="K26" i="1"/>
  <c r="K27" i="1"/>
  <c r="K28" i="1"/>
  <c r="K30" i="1"/>
  <c r="K31" i="1"/>
  <c r="K32" i="1"/>
  <c r="K35" i="1"/>
  <c r="K36" i="1"/>
  <c r="K37" i="1"/>
  <c r="K38" i="1"/>
  <c r="K40" i="1"/>
  <c r="K41" i="1"/>
  <c r="K42" i="1"/>
  <c r="K43" i="1"/>
  <c r="K44" i="1"/>
  <c r="K46" i="1"/>
  <c r="K47" i="1"/>
  <c r="K49" i="1"/>
  <c r="K55" i="1" s="1"/>
  <c r="K50" i="1"/>
  <c r="K51" i="1"/>
  <c r="K56" i="1"/>
  <c r="K57" i="1"/>
  <c r="K58" i="1"/>
  <c r="K59" i="1"/>
  <c r="K60" i="1"/>
  <c r="K61" i="1"/>
  <c r="K62" i="1"/>
  <c r="K63" i="1"/>
  <c r="K64" i="1"/>
  <c r="K65" i="1"/>
  <c r="K67" i="1"/>
  <c r="K68" i="1"/>
  <c r="K69" i="1"/>
  <c r="K71" i="1"/>
  <c r="K72" i="1"/>
  <c r="K73" i="1"/>
  <c r="K74" i="1"/>
  <c r="K76" i="1"/>
  <c r="K77" i="1"/>
  <c r="K78" i="1"/>
  <c r="K82" i="1"/>
  <c r="K84" i="1"/>
  <c r="K91" i="1" s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2" i="1"/>
  <c r="G13" i="1"/>
  <c r="F13" i="1" s="1"/>
  <c r="G14" i="1"/>
  <c r="F14" i="1" s="1"/>
  <c r="G15" i="1"/>
  <c r="F15" i="1" s="1"/>
  <c r="G16" i="1"/>
  <c r="F16" i="1" s="1"/>
  <c r="G17" i="1"/>
  <c r="F17" i="1" s="1"/>
  <c r="G18" i="1"/>
  <c r="F18" i="1" s="1"/>
  <c r="G19" i="1"/>
  <c r="F19" i="1" s="1"/>
  <c r="G20" i="1"/>
  <c r="F20" i="1" s="1"/>
  <c r="G21" i="1"/>
  <c r="F21" i="1" s="1"/>
  <c r="G22" i="1"/>
  <c r="F22" i="1" s="1"/>
  <c r="G24" i="1"/>
  <c r="F24" i="1" s="1"/>
  <c r="G25" i="1"/>
  <c r="F25" i="1" s="1"/>
  <c r="G26" i="1"/>
  <c r="F26" i="1" s="1"/>
  <c r="G27" i="1"/>
  <c r="F27" i="1" s="1"/>
  <c r="G28" i="1"/>
  <c r="F28" i="1" s="1"/>
  <c r="G30" i="1"/>
  <c r="G31" i="1"/>
  <c r="F31" i="1" s="1"/>
  <c r="G32" i="1"/>
  <c r="F32" i="1" s="1"/>
  <c r="G34" i="1"/>
  <c r="F34" i="1" s="1"/>
  <c r="G35" i="1"/>
  <c r="F35" i="1" s="1"/>
  <c r="G36" i="1"/>
  <c r="F36" i="1" s="1"/>
  <c r="G37" i="1"/>
  <c r="F37" i="1" s="1"/>
  <c r="G38" i="1"/>
  <c r="F38" i="1" s="1"/>
  <c r="G40" i="1"/>
  <c r="G41" i="1"/>
  <c r="F41" i="1" s="1"/>
  <c r="G42" i="1"/>
  <c r="F42" i="1" s="1"/>
  <c r="G43" i="1"/>
  <c r="F43" i="1" s="1"/>
  <c r="G44" i="1"/>
  <c r="F44" i="1" s="1"/>
  <c r="G46" i="1"/>
  <c r="F46" i="1" s="1"/>
  <c r="G47" i="1"/>
  <c r="F47" i="1" s="1"/>
  <c r="G49" i="1"/>
  <c r="F50" i="1"/>
  <c r="F51" i="1"/>
  <c r="G56" i="1"/>
  <c r="G57" i="1"/>
  <c r="F57" i="1" s="1"/>
  <c r="G58" i="1"/>
  <c r="F58" i="1" s="1"/>
  <c r="G59" i="1"/>
  <c r="F59" i="1" s="1"/>
  <c r="G60" i="1"/>
  <c r="F60" i="1" s="1"/>
  <c r="G61" i="1"/>
  <c r="F61" i="1" s="1"/>
  <c r="G62" i="1"/>
  <c r="F62" i="1" s="1"/>
  <c r="G63" i="1"/>
  <c r="F63" i="1" s="1"/>
  <c r="G64" i="1"/>
  <c r="F64" i="1" s="1"/>
  <c r="G65" i="1"/>
  <c r="F65" i="1" s="1"/>
  <c r="G67" i="1"/>
  <c r="G68" i="1"/>
  <c r="F68" i="1" s="1"/>
  <c r="G69" i="1"/>
  <c r="F69" i="1" s="1"/>
  <c r="G71" i="1"/>
  <c r="F71" i="1" s="1"/>
  <c r="G72" i="1"/>
  <c r="F72" i="1" s="1"/>
  <c r="G73" i="1"/>
  <c r="F73" i="1" s="1"/>
  <c r="G74" i="1"/>
  <c r="F74" i="1" s="1"/>
  <c r="G76" i="1"/>
  <c r="G77" i="1"/>
  <c r="F77" i="1" s="1"/>
  <c r="G81" i="1"/>
  <c r="F81" i="1" s="1"/>
  <c r="G82" i="1"/>
  <c r="F82" i="1" s="1"/>
  <c r="G84" i="1"/>
  <c r="G85" i="1"/>
  <c r="F85" i="1" s="1"/>
  <c r="G86" i="1"/>
  <c r="F86" i="1" s="1"/>
  <c r="F87" i="1"/>
  <c r="G90" i="1"/>
  <c r="F90" i="1" s="1"/>
  <c r="G92" i="1"/>
  <c r="F92" i="1" s="1"/>
  <c r="G93" i="1"/>
  <c r="G94" i="1"/>
  <c r="F94" i="1" s="1"/>
  <c r="G95" i="1"/>
  <c r="F95" i="1" s="1"/>
  <c r="G96" i="1"/>
  <c r="F96" i="1" s="1"/>
  <c r="G97" i="1"/>
  <c r="F97" i="1" s="1"/>
  <c r="G98" i="1"/>
  <c r="F98" i="1" s="1"/>
  <c r="G99" i="1"/>
  <c r="F99" i="1" s="1"/>
  <c r="G100" i="1"/>
  <c r="F100" i="1" s="1"/>
  <c r="G101" i="1"/>
  <c r="F101" i="1" s="1"/>
  <c r="G102" i="1"/>
  <c r="F102" i="1" s="1"/>
  <c r="G103" i="1"/>
  <c r="F103" i="1" s="1"/>
  <c r="G104" i="1"/>
  <c r="F104" i="1" s="1"/>
  <c r="G12" i="1"/>
  <c r="F12" i="1" s="1"/>
  <c r="K105" i="1" l="1"/>
  <c r="F93" i="1"/>
  <c r="F105" i="1" s="1"/>
  <c r="G105" i="1"/>
  <c r="F84" i="1"/>
  <c r="F91" i="1" s="1"/>
  <c r="G91" i="1"/>
  <c r="K83" i="1"/>
  <c r="F76" i="1"/>
  <c r="F83" i="1" s="1"/>
  <c r="G83" i="1"/>
  <c r="K75" i="1"/>
  <c r="F67" i="1"/>
  <c r="F75" i="1" s="1"/>
  <c r="G75" i="1"/>
  <c r="K66" i="1"/>
  <c r="F56" i="1"/>
  <c r="F66" i="1" s="1"/>
  <c r="G66" i="1"/>
  <c r="G55" i="1"/>
  <c r="F49" i="1"/>
  <c r="F55" i="1" s="1"/>
  <c r="K48" i="1"/>
  <c r="F40" i="1"/>
  <c r="F48" i="1" s="1"/>
  <c r="G48" i="1"/>
  <c r="K39" i="1"/>
  <c r="F30" i="1"/>
  <c r="F39" i="1" s="1"/>
  <c r="G39" i="1"/>
  <c r="F29" i="1"/>
  <c r="K29" i="1"/>
  <c r="G29" i="1"/>
  <c r="K23" i="1"/>
  <c r="F23" i="1"/>
  <c r="G23" i="1"/>
  <c r="G106" i="1" l="1"/>
  <c r="F106" i="1"/>
  <c r="K106" i="1"/>
</calcChain>
</file>

<file path=xl/sharedStrings.xml><?xml version="1.0" encoding="utf-8"?>
<sst xmlns="http://schemas.openxmlformats.org/spreadsheetml/2006/main" count="145" uniqueCount="115">
  <si>
    <t>дата</t>
  </si>
  <si>
    <t>ед. измерения</t>
  </si>
  <si>
    <t>источник</t>
  </si>
  <si>
    <t>чел.</t>
  </si>
  <si>
    <t>Федеральное казенное учреждение "Военный комиссариат Республики Алтай"</t>
  </si>
  <si>
    <t>граждан, подлежащих призыву на военную службу, не пребывающих в запасе</t>
  </si>
  <si>
    <t>офицеров запаса</t>
  </si>
  <si>
    <t>освобожденных</t>
  </si>
  <si>
    <t>по совместительству</t>
  </si>
  <si>
    <t>на 1 июня текущего года</t>
  </si>
  <si>
    <t>№ п/п</t>
  </si>
  <si>
    <t>Бельтирское сельское поселение</t>
  </si>
  <si>
    <t>Джазаторское сельское поселение</t>
  </si>
  <si>
    <t>Казахское сельское поселение</t>
  </si>
  <si>
    <t>Кокоринское сельское поселение</t>
  </si>
  <si>
    <t>Курайское сельское поселение</t>
  </si>
  <si>
    <t>Мухор-Тархатинское сельское поселение</t>
  </si>
  <si>
    <t>Ортолыкское сельское поселение</t>
  </si>
  <si>
    <t>Ташантинское сельское поселение</t>
  </si>
  <si>
    <t>Теленгит-Сортогойское сельское поселение</t>
  </si>
  <si>
    <t>Тобелерское сельское поселение</t>
  </si>
  <si>
    <t>Чаган-Узунское сельское поселение</t>
  </si>
  <si>
    <t xml:space="preserve"> в том числе</t>
  </si>
  <si>
    <t>в том числе</t>
  </si>
  <si>
    <t>Бирюлинское сельское поселение</t>
  </si>
  <si>
    <t>Кызыл-Озекское сельское поселение</t>
  </si>
  <si>
    <t>Манжерокское сельское поселение</t>
  </si>
  <si>
    <t>Соузгинское сельское поселение</t>
  </si>
  <si>
    <t>Усть-Мунинское сельское поселение</t>
  </si>
  <si>
    <t>Елинское сельское поселение</t>
  </si>
  <si>
    <t>Ининское сельское поселение</t>
  </si>
  <si>
    <t>Каракольское сельское поселение</t>
  </si>
  <si>
    <t>Куладинское сельское поселение</t>
  </si>
  <si>
    <t>Купчегенское сельское поселение</t>
  </si>
  <si>
    <t>Нижне-Талдинское сельское поселение</t>
  </si>
  <si>
    <t>Теньгинское сельское поселение</t>
  </si>
  <si>
    <t>Хабаровское сельское поселение</t>
  </si>
  <si>
    <t>Шашикманское сельское поселение</t>
  </si>
  <si>
    <t>Итого  по сельским поселениям                                                   МО «Онгудайский район»</t>
  </si>
  <si>
    <t>Артыбашское сельское поселение</t>
  </si>
  <si>
    <t>Бийкинское сельское поселение</t>
  </si>
  <si>
    <t>Дмитриевское сельское поселение</t>
  </si>
  <si>
    <t>Кебезенское сельское поселение</t>
  </si>
  <si>
    <t>Курмач-Байгольское сельское поселение</t>
  </si>
  <si>
    <t>Майское сельское поселение</t>
  </si>
  <si>
    <t>Озеро-Куреевское сельское поселение</t>
  </si>
  <si>
    <t>Тондошенское сельское поселение</t>
  </si>
  <si>
    <t>Итого  по сельским поселениям                                                          МО «Турочакский район»</t>
  </si>
  <si>
    <t>Балыктуюльское сельское поселение</t>
  </si>
  <si>
    <t>Саратанское сельское поселение</t>
  </si>
  <si>
    <t>Улаганское сельское поселение</t>
  </si>
  <si>
    <t>Челушманское сельское поселение</t>
  </si>
  <si>
    <t>Чибилинское сельское поселение</t>
  </si>
  <si>
    <t>Чибитское сельское поселение</t>
  </si>
  <si>
    <t>Итого  по сельским поселениям                                                                 МО «Улаганский район»</t>
  </si>
  <si>
    <t>Белоануйское сельское поселение</t>
  </si>
  <si>
    <t>Козульское сельское поселение</t>
  </si>
  <si>
    <t>Коргонское сельское поселение</t>
  </si>
  <si>
    <t>Кырлыкское сельское поселение</t>
  </si>
  <si>
    <t>Мендур-Сокконское сельское поселение</t>
  </si>
  <si>
    <t>Талицкое сельское поселение</t>
  </si>
  <si>
    <t>Усть-Мутинское сельское поселение</t>
  </si>
  <si>
    <t>Черноануйское сельское поселение</t>
  </si>
  <si>
    <t>Ябоганское сельское поселение</t>
  </si>
  <si>
    <t>Яконурское сельское поселение</t>
  </si>
  <si>
    <t>Итого  по сельским поселениям                                                                     МО «Усть-Канский район»</t>
  </si>
  <si>
    <t>Амурское сельское поселение</t>
  </si>
  <si>
    <t>Верх-Уймонское сельское поселение</t>
  </si>
  <si>
    <t>Горбуновское сельское поселение</t>
  </si>
  <si>
    <t>Карагайское сельское поселение</t>
  </si>
  <si>
    <t>Катандинское сельское поселение</t>
  </si>
  <si>
    <t>Огневское сельское поселение</t>
  </si>
  <si>
    <t>Талдинское сельское поселение</t>
  </si>
  <si>
    <t>Чендекское сельское поселение</t>
  </si>
  <si>
    <t>Итого  по сельским поселениям                                                             МО «Усть-Коксинский район»</t>
  </si>
  <si>
    <t>Аносинское сельское поселение</t>
  </si>
  <si>
    <t>Бешпельтирское сельское поселение</t>
  </si>
  <si>
    <t>Куюсское сельское поселение</t>
  </si>
  <si>
    <t>Узнезинское сельское поселение</t>
  </si>
  <si>
    <t>Чемальское сельское поселение</t>
  </si>
  <si>
    <t>Чепошское сельское поселение</t>
  </si>
  <si>
    <t>Элекмонарское сельское поселение</t>
  </si>
  <si>
    <t>Итого  по сельским поселениям                                                   МО «Чемальский район»</t>
  </si>
  <si>
    <t>Верх-Пьянковское сельское поселение</t>
  </si>
  <si>
    <t>Каракокшинское сельское поселение</t>
  </si>
  <si>
    <t>Паспаульское сельское поселение</t>
  </si>
  <si>
    <t>Сейкинское сельское поселение</t>
  </si>
  <si>
    <t>Уйменское сельское поселение</t>
  </si>
  <si>
    <t>Чойское сельское поселение</t>
  </si>
  <si>
    <t>Ыныргинское сельское поселение</t>
  </si>
  <si>
    <t>Итого  по сельским поселениям 
МО «Чойский район»</t>
  </si>
  <si>
    <t>Актельское сельское поселение</t>
  </si>
  <si>
    <t>Барагашское сельское поселение</t>
  </si>
  <si>
    <t>Беш-Озекское сельское поселение</t>
  </si>
  <si>
    <t>Верх-Апшуяхтинское сельское поселение</t>
  </si>
  <si>
    <t>Дъектиекское сельское поселение</t>
  </si>
  <si>
    <t>Ильинское сельское поселение</t>
  </si>
  <si>
    <t>Камлакское сельское поселение</t>
  </si>
  <si>
    <t>Каспинское сельское поселение</t>
  </si>
  <si>
    <t>Малочергинское сельское поселение</t>
  </si>
  <si>
    <t>Улусчергинское сельское поселение</t>
  </si>
  <si>
    <t>Чергинское сельское поселение</t>
  </si>
  <si>
    <t>Шебалинское сельское поселение</t>
  </si>
  <si>
    <t>Шыргайтинское сельское поселение</t>
  </si>
  <si>
    <t>Итого  по сельским поселениям                                                    МО «Шебалинский район»</t>
  </si>
  <si>
    <t>Всего:</t>
  </si>
  <si>
    <t>Итого  по сельским поселениям                                                      МО «Кош-Агачский район»</t>
  </si>
  <si>
    <t>Итого  по сельским поселениям                                                       МО «Майминский район»</t>
  </si>
  <si>
    <t>Всего</t>
  </si>
  <si>
    <t>Количество граждан, состоящих на воинском учете, из числа проживающих на территории органов местного самоуправления</t>
  </si>
  <si>
    <t>граждан, пребывающих в запасе</t>
  </si>
  <si>
    <t>Количество военно-учетных работников органов местного самоуправления</t>
  </si>
  <si>
    <t>прапорщиков, мичманов, сержантов, старшин, солдат, матросов запаса</t>
  </si>
  <si>
    <t>Наименование муниципального образования</t>
  </si>
  <si>
    <r>
      <t>ИСХОДНЫЕ ДАННЫЕ
для проведения расчетов распредел</t>
    </r>
    <r>
      <rPr>
        <b/>
        <sz val="12"/>
        <color theme="1"/>
        <rFont val="Times New Roman"/>
        <family val="1"/>
        <charset val="204"/>
      </rPr>
      <t>ения субвенции на осуществление первичного воинского учета органами местного самоуправления поселений</t>
    </r>
    <r>
      <rPr>
        <b/>
        <sz val="12"/>
        <rFont val="Times New Roman"/>
        <family val="1"/>
        <charset val="204"/>
      </rPr>
      <t xml:space="preserve"> из республиканского бюджета Республики Алтай на очередной финансовый год и плановый период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</si>
</sst>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\ _₽_-;\-* #,##0\ _₽_-;_-* &quot;-&quot;\ _₽_-;_-@_-"/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2">
    <xf numFmtId="0" fontId="0" fillId="0" borderId="0" xfId="0"/>
    <xf numFmtId="1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left" vertical="center" wrapText="1"/>
    </xf>
    <xf numFmtId="41" fontId="0" fillId="0" borderId="0" xfId="0" applyNumberFormat="1"/>
    <xf numFmtId="1" fontId="3" fillId="2" borderId="1" xfId="0" applyNumberFormat="1" applyFont="1" applyFill="1" applyBorder="1" applyAlignment="1">
      <alignment horizontal="center" vertical="center" wrapText="1"/>
    </xf>
    <xf numFmtId="43" fontId="3" fillId="2" borderId="1" xfId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1" fontId="5" fillId="2" borderId="1" xfId="0" applyNumberFormat="1" applyFont="1" applyFill="1" applyBorder="1"/>
    <xf numFmtId="41" fontId="5" fillId="2" borderId="1" xfId="0" applyNumberFormat="1" applyFont="1" applyFill="1" applyBorder="1" applyAlignment="1">
      <alignment horizontal="right"/>
    </xf>
    <xf numFmtId="41" fontId="4" fillId="2" borderId="1" xfId="0" applyNumberFormat="1" applyFont="1" applyFill="1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1" fontId="5" fillId="0" borderId="1" xfId="0" applyNumberFormat="1" applyFont="1" applyBorder="1"/>
    <xf numFmtId="41" fontId="4" fillId="0" borderId="1" xfId="0" applyNumberFormat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77;&#1078;&#1073;&#1102;&#1076;&#1078;&#1077;&#1090;&#1085;&#1099;&#1093;%20&#1086;&#1090;&#1085;&#1086;&#1096;&#1077;&#1085;&#1080;&#1081;/&#1054;&#1058;&#1044;&#1045;&#1051;/2022-2024/&#1057;&#1074;&#1077;&#1088;&#1082;&#1072;%20&#1080;&#1089;&#1093;&#1086;&#1076;&#1085;&#1099;&#1093;%20&#1076;&#1072;&#1085;&#1085;&#1099;&#1093;/&#1057;&#1074;&#1077;&#1088;&#1082;&#1072;%20&#1089;%20&#1052;&#1054;/&#1052;&#1054;_&#1072;&#1082;&#1090;&#1099;%20&#1076;&#1083;&#1103;%20&#1089;&#1074;&#1077;&#1088;&#1082;&#1080;/&#1050;%20&#1079;&#1072;&#1087;&#1088;&#1086;&#1089;&#1091;%20&#1087;&#1086;%20&#1052;&#105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для МО Прил. №1"/>
      <sheetName val="форма для МО Прил. №2"/>
      <sheetName val="Лист3"/>
    </sheetNames>
    <sheetDataSet>
      <sheetData sheetId="0" refreshError="1"/>
      <sheetData sheetId="1" refreshError="1"/>
      <sheetData sheetId="2">
        <row r="5">
          <cell r="B5" t="str">
            <v>город Горно-Алтайск</v>
          </cell>
        </row>
        <row r="6">
          <cell r="B6" t="str">
            <v>Кош-Агачский район</v>
          </cell>
        </row>
        <row r="7">
          <cell r="B7" t="str">
            <v>Майминский район</v>
          </cell>
        </row>
        <row r="8">
          <cell r="B8" t="str">
            <v>Онгудайский район</v>
          </cell>
        </row>
        <row r="9">
          <cell r="B9" t="str">
            <v>Турочакский район</v>
          </cell>
        </row>
        <row r="10">
          <cell r="B10" t="str">
            <v>Усть-Канский район</v>
          </cell>
        </row>
        <row r="11">
          <cell r="B11" t="str">
            <v>Усть-Коксинский район</v>
          </cell>
        </row>
        <row r="12">
          <cell r="B12" t="str">
            <v>Улаганский район</v>
          </cell>
        </row>
        <row r="13">
          <cell r="B13" t="str">
            <v>Чемальский район</v>
          </cell>
        </row>
        <row r="14">
          <cell r="B14" t="str">
            <v>Чойский район</v>
          </cell>
        </row>
        <row r="15">
          <cell r="B15" t="str">
            <v>Шебалинский район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M107"/>
  <sheetViews>
    <sheetView tabSelected="1" zoomScale="78" zoomScaleNormal="78" zoomScaleSheetLayoutView="120" workbookViewId="0">
      <pane xSplit="13" ySplit="6" topLeftCell="N7" activePane="bottomRight" state="frozen"/>
      <selection activeCell="E10" sqref="E10"/>
      <selection pane="topRight" activeCell="E10" sqref="E10"/>
      <selection pane="bottomLeft" activeCell="E10" sqref="E10"/>
      <selection pane="bottomRight" activeCell="S6" sqref="S6"/>
    </sheetView>
  </sheetViews>
  <sheetFormatPr defaultRowHeight="15" x14ac:dyDescent="0.25"/>
  <cols>
    <col min="2" max="2" width="52.28515625" customWidth="1"/>
    <col min="3" max="3" width="13.7109375" customWidth="1"/>
    <col min="4" max="5" width="15" customWidth="1"/>
    <col min="6" max="6" width="13.7109375" customWidth="1"/>
    <col min="7" max="7" width="13.5703125" customWidth="1"/>
    <col min="8" max="8" width="16.7109375" customWidth="1"/>
    <col min="9" max="10" width="19.28515625" customWidth="1"/>
    <col min="11" max="11" width="12" customWidth="1"/>
    <col min="12" max="12" width="17.42578125" customWidth="1"/>
    <col min="13" max="13" width="20" customWidth="1"/>
  </cols>
  <sheetData>
    <row r="1" spans="1:13" ht="13.5" customHeight="1" x14ac:dyDescent="0.25"/>
    <row r="2" spans="1:13" ht="31.5" customHeight="1" x14ac:dyDescent="0.25">
      <c r="A2" s="6" t="s">
        <v>114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ht="22.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ht="13.5" customHeight="1" x14ac:dyDescent="0.25"/>
    <row r="6" spans="1:13" ht="36.75" customHeight="1" x14ac:dyDescent="0.25">
      <c r="A6" s="7" t="s">
        <v>10</v>
      </c>
      <c r="B6" s="7" t="s">
        <v>113</v>
      </c>
      <c r="C6" s="7" t="s">
        <v>0</v>
      </c>
      <c r="D6" s="7" t="s">
        <v>1</v>
      </c>
      <c r="E6" s="7" t="s">
        <v>2</v>
      </c>
      <c r="F6" s="8" t="s">
        <v>109</v>
      </c>
      <c r="G6" s="8"/>
      <c r="H6" s="8"/>
      <c r="I6" s="8"/>
      <c r="J6" s="8"/>
      <c r="K6" s="8" t="s">
        <v>111</v>
      </c>
      <c r="L6" s="8"/>
      <c r="M6" s="8"/>
    </row>
    <row r="7" spans="1:13" ht="24" customHeight="1" x14ac:dyDescent="0.25">
      <c r="A7" s="7"/>
      <c r="B7" s="7"/>
      <c r="C7" s="7"/>
      <c r="D7" s="7"/>
      <c r="E7" s="7"/>
      <c r="F7" s="9" t="s">
        <v>108</v>
      </c>
      <c r="G7" s="9" t="s">
        <v>22</v>
      </c>
      <c r="H7" s="9"/>
      <c r="I7" s="9"/>
      <c r="J7" s="9"/>
      <c r="K7" s="9" t="s">
        <v>108</v>
      </c>
      <c r="L7" s="9" t="s">
        <v>23</v>
      </c>
      <c r="M7" s="9"/>
    </row>
    <row r="8" spans="1:13" ht="24" customHeight="1" x14ac:dyDescent="0.25">
      <c r="A8" s="7"/>
      <c r="B8" s="7"/>
      <c r="C8" s="7"/>
      <c r="D8" s="7"/>
      <c r="E8" s="7"/>
      <c r="F8" s="9"/>
      <c r="G8" s="9" t="s">
        <v>110</v>
      </c>
      <c r="H8" s="9"/>
      <c r="I8" s="9"/>
      <c r="J8" s="9" t="s">
        <v>5</v>
      </c>
      <c r="K8" s="9"/>
      <c r="L8" s="9"/>
      <c r="M8" s="9"/>
    </row>
    <row r="9" spans="1:13" ht="21.75" customHeight="1" x14ac:dyDescent="0.25">
      <c r="A9" s="7"/>
      <c r="B9" s="7"/>
      <c r="C9" s="7"/>
      <c r="D9" s="7"/>
      <c r="E9" s="7"/>
      <c r="F9" s="9"/>
      <c r="G9" s="9" t="s">
        <v>108</v>
      </c>
      <c r="H9" s="9" t="s">
        <v>23</v>
      </c>
      <c r="I9" s="9"/>
      <c r="J9" s="9"/>
      <c r="K9" s="9"/>
      <c r="L9" s="9" t="s">
        <v>7</v>
      </c>
      <c r="M9" s="9" t="s">
        <v>8</v>
      </c>
    </row>
    <row r="10" spans="1:13" ht="109.5" customHeight="1" x14ac:dyDescent="0.25">
      <c r="A10" s="7"/>
      <c r="B10" s="7"/>
      <c r="C10" s="7"/>
      <c r="D10" s="7"/>
      <c r="E10" s="7"/>
      <c r="F10" s="9"/>
      <c r="G10" s="9"/>
      <c r="H10" s="10" t="s">
        <v>6</v>
      </c>
      <c r="I10" s="11" t="s">
        <v>112</v>
      </c>
      <c r="J10" s="9"/>
      <c r="K10" s="9"/>
      <c r="L10" s="9"/>
      <c r="M10" s="9"/>
    </row>
    <row r="11" spans="1:13" ht="21.75" customHeight="1" x14ac:dyDescent="0.25">
      <c r="A11" s="12">
        <v>1</v>
      </c>
      <c r="B11" s="12">
        <v>2</v>
      </c>
      <c r="C11" s="12">
        <v>3</v>
      </c>
      <c r="D11" s="12">
        <v>4</v>
      </c>
      <c r="E11" s="12">
        <v>5</v>
      </c>
      <c r="F11" s="10">
        <v>6</v>
      </c>
      <c r="G11" s="10">
        <v>7</v>
      </c>
      <c r="H11" s="10">
        <v>8</v>
      </c>
      <c r="I11" s="11">
        <v>9</v>
      </c>
      <c r="J11" s="10">
        <v>10</v>
      </c>
      <c r="K11" s="10">
        <v>11</v>
      </c>
      <c r="L11" s="10">
        <v>12</v>
      </c>
      <c r="M11" s="10">
        <v>13</v>
      </c>
    </row>
    <row r="12" spans="1:13" ht="17.25" customHeight="1" x14ac:dyDescent="0.25">
      <c r="A12" s="1">
        <v>1</v>
      </c>
      <c r="B12" s="2" t="s">
        <v>11</v>
      </c>
      <c r="C12" s="13" t="s">
        <v>9</v>
      </c>
      <c r="D12" s="14" t="s">
        <v>3</v>
      </c>
      <c r="E12" s="13" t="s">
        <v>4</v>
      </c>
      <c r="F12" s="15">
        <f>G12+J12</f>
        <v>257</v>
      </c>
      <c r="G12" s="15">
        <f>H12+I12</f>
        <v>253</v>
      </c>
      <c r="H12" s="15">
        <v>3</v>
      </c>
      <c r="I12" s="15">
        <v>250</v>
      </c>
      <c r="J12" s="15">
        <v>4</v>
      </c>
      <c r="K12" s="15">
        <f>L12+M12</f>
        <v>1</v>
      </c>
      <c r="L12" s="16">
        <v>0</v>
      </c>
      <c r="M12" s="15">
        <v>1</v>
      </c>
    </row>
    <row r="13" spans="1:13" ht="17.25" customHeight="1" x14ac:dyDescent="0.25">
      <c r="A13" s="1">
        <v>2</v>
      </c>
      <c r="B13" s="2" t="s">
        <v>12</v>
      </c>
      <c r="C13" s="13"/>
      <c r="D13" s="14"/>
      <c r="E13" s="13"/>
      <c r="F13" s="15">
        <f t="shared" ref="F13:F22" si="0">G13+J13</f>
        <v>219</v>
      </c>
      <c r="G13" s="15">
        <f t="shared" ref="G13:G71" si="1">H13+I13</f>
        <v>214</v>
      </c>
      <c r="H13" s="15">
        <v>1</v>
      </c>
      <c r="I13" s="15">
        <v>213</v>
      </c>
      <c r="J13" s="15">
        <v>5</v>
      </c>
      <c r="K13" s="15">
        <f t="shared" ref="K13:K71" si="2">L13+M13</f>
        <v>1</v>
      </c>
      <c r="L13" s="16">
        <v>0</v>
      </c>
      <c r="M13" s="15">
        <v>1</v>
      </c>
    </row>
    <row r="14" spans="1:13" ht="17.25" customHeight="1" x14ac:dyDescent="0.25">
      <c r="A14" s="1">
        <v>3</v>
      </c>
      <c r="B14" s="2" t="s">
        <v>13</v>
      </c>
      <c r="C14" s="13"/>
      <c r="D14" s="14"/>
      <c r="E14" s="13"/>
      <c r="F14" s="15">
        <f t="shared" si="0"/>
        <v>204</v>
      </c>
      <c r="G14" s="15">
        <f t="shared" si="1"/>
        <v>200</v>
      </c>
      <c r="H14" s="15">
        <v>1</v>
      </c>
      <c r="I14" s="15">
        <v>199</v>
      </c>
      <c r="J14" s="15">
        <v>4</v>
      </c>
      <c r="K14" s="15">
        <f t="shared" si="2"/>
        <v>1</v>
      </c>
      <c r="L14" s="16">
        <v>0</v>
      </c>
      <c r="M14" s="15">
        <v>1</v>
      </c>
    </row>
    <row r="15" spans="1:13" ht="17.25" customHeight="1" x14ac:dyDescent="0.25">
      <c r="A15" s="1">
        <v>4</v>
      </c>
      <c r="B15" s="2" t="s">
        <v>14</v>
      </c>
      <c r="C15" s="13"/>
      <c r="D15" s="14"/>
      <c r="E15" s="13"/>
      <c r="F15" s="15">
        <f t="shared" si="0"/>
        <v>279</v>
      </c>
      <c r="G15" s="15">
        <f t="shared" si="1"/>
        <v>259</v>
      </c>
      <c r="H15" s="15">
        <v>1</v>
      </c>
      <c r="I15" s="15">
        <v>258</v>
      </c>
      <c r="J15" s="15">
        <v>20</v>
      </c>
      <c r="K15" s="15">
        <f t="shared" si="2"/>
        <v>1</v>
      </c>
      <c r="L15" s="16">
        <v>0</v>
      </c>
      <c r="M15" s="15">
        <v>1</v>
      </c>
    </row>
    <row r="16" spans="1:13" ht="17.25" customHeight="1" x14ac:dyDescent="0.25">
      <c r="A16" s="1">
        <v>5</v>
      </c>
      <c r="B16" s="2" t="s">
        <v>15</v>
      </c>
      <c r="C16" s="13"/>
      <c r="D16" s="14"/>
      <c r="E16" s="13"/>
      <c r="F16" s="15">
        <f t="shared" si="0"/>
        <v>272</v>
      </c>
      <c r="G16" s="15">
        <f t="shared" si="1"/>
        <v>264</v>
      </c>
      <c r="H16" s="15">
        <v>1</v>
      </c>
      <c r="I16" s="15">
        <v>263</v>
      </c>
      <c r="J16" s="15">
        <v>8</v>
      </c>
      <c r="K16" s="15">
        <f t="shared" si="2"/>
        <v>1</v>
      </c>
      <c r="L16" s="16">
        <v>0</v>
      </c>
      <c r="M16" s="15">
        <v>1</v>
      </c>
    </row>
    <row r="17" spans="1:13" ht="17.25" customHeight="1" x14ac:dyDescent="0.25">
      <c r="A17" s="1">
        <v>6</v>
      </c>
      <c r="B17" s="2" t="s">
        <v>16</v>
      </c>
      <c r="C17" s="13"/>
      <c r="D17" s="14"/>
      <c r="E17" s="13"/>
      <c r="F17" s="15">
        <f t="shared" si="0"/>
        <v>196</v>
      </c>
      <c r="G17" s="15">
        <f t="shared" si="1"/>
        <v>182</v>
      </c>
      <c r="H17" s="15">
        <v>2</v>
      </c>
      <c r="I17" s="15">
        <v>180</v>
      </c>
      <c r="J17" s="15">
        <v>14</v>
      </c>
      <c r="K17" s="15">
        <f t="shared" si="2"/>
        <v>1</v>
      </c>
      <c r="L17" s="16">
        <v>0</v>
      </c>
      <c r="M17" s="15">
        <v>1</v>
      </c>
    </row>
    <row r="18" spans="1:13" ht="17.25" customHeight="1" x14ac:dyDescent="0.25">
      <c r="A18" s="1">
        <v>7</v>
      </c>
      <c r="B18" s="2" t="s">
        <v>17</v>
      </c>
      <c r="C18" s="13"/>
      <c r="D18" s="14"/>
      <c r="E18" s="13"/>
      <c r="F18" s="15">
        <f t="shared" si="0"/>
        <v>151</v>
      </c>
      <c r="G18" s="15">
        <f t="shared" si="1"/>
        <v>143</v>
      </c>
      <c r="H18" s="16">
        <v>0</v>
      </c>
      <c r="I18" s="15">
        <v>143</v>
      </c>
      <c r="J18" s="15">
        <v>8</v>
      </c>
      <c r="K18" s="15">
        <f t="shared" si="2"/>
        <v>1</v>
      </c>
      <c r="L18" s="16">
        <v>0</v>
      </c>
      <c r="M18" s="15">
        <v>1</v>
      </c>
    </row>
    <row r="19" spans="1:13" ht="17.25" customHeight="1" x14ac:dyDescent="0.25">
      <c r="A19" s="1">
        <v>8</v>
      </c>
      <c r="B19" s="2" t="s">
        <v>18</v>
      </c>
      <c r="C19" s="13"/>
      <c r="D19" s="14"/>
      <c r="E19" s="13"/>
      <c r="F19" s="15">
        <f t="shared" si="0"/>
        <v>84</v>
      </c>
      <c r="G19" s="15">
        <f t="shared" si="1"/>
        <v>78</v>
      </c>
      <c r="H19" s="16">
        <v>0</v>
      </c>
      <c r="I19" s="15">
        <v>78</v>
      </c>
      <c r="J19" s="15">
        <v>6</v>
      </c>
      <c r="K19" s="15">
        <f t="shared" si="2"/>
        <v>1</v>
      </c>
      <c r="L19" s="16">
        <v>0</v>
      </c>
      <c r="M19" s="15">
        <v>1</v>
      </c>
    </row>
    <row r="20" spans="1:13" ht="14.25" customHeight="1" x14ac:dyDescent="0.25">
      <c r="A20" s="1">
        <v>9</v>
      </c>
      <c r="B20" s="2" t="s">
        <v>19</v>
      </c>
      <c r="C20" s="13"/>
      <c r="D20" s="14"/>
      <c r="E20" s="13"/>
      <c r="F20" s="15">
        <f t="shared" si="0"/>
        <v>173</v>
      </c>
      <c r="G20" s="15">
        <f t="shared" si="1"/>
        <v>168</v>
      </c>
      <c r="H20" s="15">
        <v>2</v>
      </c>
      <c r="I20" s="15">
        <v>166</v>
      </c>
      <c r="J20" s="15">
        <v>5</v>
      </c>
      <c r="K20" s="15">
        <f t="shared" si="2"/>
        <v>1</v>
      </c>
      <c r="L20" s="16">
        <v>0</v>
      </c>
      <c r="M20" s="15">
        <v>1</v>
      </c>
    </row>
    <row r="21" spans="1:13" ht="17.25" customHeight="1" x14ac:dyDescent="0.25">
      <c r="A21" s="1">
        <v>10</v>
      </c>
      <c r="B21" s="2" t="s">
        <v>20</v>
      </c>
      <c r="C21" s="13"/>
      <c r="D21" s="14"/>
      <c r="E21" s="13"/>
      <c r="F21" s="15">
        <f t="shared" si="0"/>
        <v>222</v>
      </c>
      <c r="G21" s="15">
        <f t="shared" si="1"/>
        <v>220</v>
      </c>
      <c r="H21" s="15">
        <v>5</v>
      </c>
      <c r="I21" s="15">
        <v>215</v>
      </c>
      <c r="J21" s="15">
        <v>2</v>
      </c>
      <c r="K21" s="15">
        <f t="shared" si="2"/>
        <v>1</v>
      </c>
      <c r="L21" s="16">
        <v>0</v>
      </c>
      <c r="M21" s="15">
        <v>1</v>
      </c>
    </row>
    <row r="22" spans="1:13" ht="17.25" customHeight="1" x14ac:dyDescent="0.25">
      <c r="A22" s="1">
        <v>11</v>
      </c>
      <c r="B22" s="2" t="s">
        <v>21</v>
      </c>
      <c r="C22" s="13"/>
      <c r="D22" s="14"/>
      <c r="E22" s="13"/>
      <c r="F22" s="15">
        <f t="shared" si="0"/>
        <v>86</v>
      </c>
      <c r="G22" s="15">
        <f t="shared" si="1"/>
        <v>82</v>
      </c>
      <c r="H22" s="16">
        <v>0</v>
      </c>
      <c r="I22" s="15">
        <v>82</v>
      </c>
      <c r="J22" s="15">
        <v>4</v>
      </c>
      <c r="K22" s="15">
        <f t="shared" si="2"/>
        <v>1</v>
      </c>
      <c r="L22" s="16">
        <v>0</v>
      </c>
      <c r="M22" s="15">
        <v>1</v>
      </c>
    </row>
    <row r="23" spans="1:13" ht="33" customHeight="1" x14ac:dyDescent="0.25">
      <c r="A23" s="4" t="s">
        <v>106</v>
      </c>
      <c r="B23" s="4"/>
      <c r="C23" s="13"/>
      <c r="D23" s="14"/>
      <c r="E23" s="13"/>
      <c r="F23" s="17">
        <f>SUM(F12:F22)</f>
        <v>2143</v>
      </c>
      <c r="G23" s="17">
        <f t="shared" ref="G23:M23" si="3">SUM(G12:G22)</f>
        <v>2063</v>
      </c>
      <c r="H23" s="17">
        <f t="shared" si="3"/>
        <v>16</v>
      </c>
      <c r="I23" s="17">
        <f t="shared" si="3"/>
        <v>2047</v>
      </c>
      <c r="J23" s="17">
        <f t="shared" si="3"/>
        <v>80</v>
      </c>
      <c r="K23" s="17">
        <f t="shared" si="3"/>
        <v>11</v>
      </c>
      <c r="L23" s="17">
        <f t="shared" si="3"/>
        <v>0</v>
      </c>
      <c r="M23" s="17">
        <f t="shared" si="3"/>
        <v>11</v>
      </c>
    </row>
    <row r="24" spans="1:13" ht="15" customHeight="1" x14ac:dyDescent="0.25">
      <c r="A24" s="1">
        <v>12</v>
      </c>
      <c r="B24" s="2" t="s">
        <v>24</v>
      </c>
      <c r="C24" s="18" t="s">
        <v>9</v>
      </c>
      <c r="D24" s="19" t="s">
        <v>3</v>
      </c>
      <c r="E24" s="18" t="s">
        <v>4</v>
      </c>
      <c r="F24" s="20">
        <f>G24+J24</f>
        <v>335</v>
      </c>
      <c r="G24" s="20">
        <f t="shared" si="1"/>
        <v>303</v>
      </c>
      <c r="H24" s="20">
        <v>2</v>
      </c>
      <c r="I24" s="20">
        <v>301</v>
      </c>
      <c r="J24" s="20">
        <v>32</v>
      </c>
      <c r="K24" s="20">
        <f t="shared" si="2"/>
        <v>1</v>
      </c>
      <c r="L24" s="20">
        <v>0</v>
      </c>
      <c r="M24" s="20">
        <v>1</v>
      </c>
    </row>
    <row r="25" spans="1:13" ht="15" customHeight="1" x14ac:dyDescent="0.25">
      <c r="A25" s="1">
        <v>13</v>
      </c>
      <c r="B25" s="2" t="s">
        <v>25</v>
      </c>
      <c r="C25" s="18"/>
      <c r="D25" s="19"/>
      <c r="E25" s="18"/>
      <c r="F25" s="20">
        <f t="shared" ref="F25:F82" si="4">G25+J25</f>
        <v>1621</v>
      </c>
      <c r="G25" s="20">
        <f t="shared" si="1"/>
        <v>1426</v>
      </c>
      <c r="H25" s="20">
        <v>25</v>
      </c>
      <c r="I25" s="20">
        <v>1401</v>
      </c>
      <c r="J25" s="20">
        <v>195</v>
      </c>
      <c r="K25" s="20">
        <f t="shared" si="2"/>
        <v>1</v>
      </c>
      <c r="L25" s="20">
        <v>1</v>
      </c>
      <c r="M25" s="20">
        <v>0</v>
      </c>
    </row>
    <row r="26" spans="1:13" ht="15" customHeight="1" x14ac:dyDescent="0.25">
      <c r="A26" s="1">
        <v>14</v>
      </c>
      <c r="B26" s="2" t="s">
        <v>26</v>
      </c>
      <c r="C26" s="18"/>
      <c r="D26" s="19"/>
      <c r="E26" s="18"/>
      <c r="F26" s="20">
        <f t="shared" si="4"/>
        <v>420</v>
      </c>
      <c r="G26" s="20">
        <f t="shared" si="1"/>
        <v>380</v>
      </c>
      <c r="H26" s="20">
        <v>3</v>
      </c>
      <c r="I26" s="20">
        <v>377</v>
      </c>
      <c r="J26" s="20">
        <v>40</v>
      </c>
      <c r="K26" s="20">
        <f t="shared" si="2"/>
        <v>1</v>
      </c>
      <c r="L26" s="20">
        <v>0</v>
      </c>
      <c r="M26" s="20">
        <v>1</v>
      </c>
    </row>
    <row r="27" spans="1:13" ht="15" customHeight="1" x14ac:dyDescent="0.25">
      <c r="A27" s="1">
        <v>15</v>
      </c>
      <c r="B27" s="2" t="s">
        <v>27</v>
      </c>
      <c r="C27" s="18"/>
      <c r="D27" s="19"/>
      <c r="E27" s="18"/>
      <c r="F27" s="20">
        <f t="shared" si="4"/>
        <v>354</v>
      </c>
      <c r="G27" s="20">
        <f t="shared" si="1"/>
        <v>322</v>
      </c>
      <c r="H27" s="20">
        <v>7</v>
      </c>
      <c r="I27" s="20">
        <v>315</v>
      </c>
      <c r="J27" s="20">
        <v>32</v>
      </c>
      <c r="K27" s="20">
        <f t="shared" si="2"/>
        <v>1</v>
      </c>
      <c r="L27" s="20">
        <v>0</v>
      </c>
      <c r="M27" s="20">
        <v>1</v>
      </c>
    </row>
    <row r="28" spans="1:13" ht="15" customHeight="1" x14ac:dyDescent="0.25">
      <c r="A28" s="1">
        <v>16</v>
      </c>
      <c r="B28" s="2" t="s">
        <v>28</v>
      </c>
      <c r="C28" s="18"/>
      <c r="D28" s="19"/>
      <c r="E28" s="18"/>
      <c r="F28" s="20">
        <f t="shared" si="4"/>
        <v>134</v>
      </c>
      <c r="G28" s="20">
        <f t="shared" si="1"/>
        <v>122</v>
      </c>
      <c r="H28" s="20">
        <v>2</v>
      </c>
      <c r="I28" s="20">
        <v>120</v>
      </c>
      <c r="J28" s="20">
        <v>12</v>
      </c>
      <c r="K28" s="20">
        <f t="shared" si="2"/>
        <v>1</v>
      </c>
      <c r="L28" s="20">
        <v>0</v>
      </c>
      <c r="M28" s="20">
        <v>1</v>
      </c>
    </row>
    <row r="29" spans="1:13" ht="30" customHeight="1" x14ac:dyDescent="0.25">
      <c r="A29" s="4" t="s">
        <v>107</v>
      </c>
      <c r="B29" s="4"/>
      <c r="C29" s="18"/>
      <c r="D29" s="19"/>
      <c r="E29" s="18"/>
      <c r="F29" s="21">
        <f t="shared" ref="F29:M29" si="5">SUM(F24:F28)</f>
        <v>2864</v>
      </c>
      <c r="G29" s="21">
        <f t="shared" si="5"/>
        <v>2553</v>
      </c>
      <c r="H29" s="21">
        <f t="shared" si="5"/>
        <v>39</v>
      </c>
      <c r="I29" s="21">
        <f t="shared" si="5"/>
        <v>2514</v>
      </c>
      <c r="J29" s="21">
        <f t="shared" si="5"/>
        <v>311</v>
      </c>
      <c r="K29" s="21">
        <f t="shared" si="5"/>
        <v>5</v>
      </c>
      <c r="L29" s="21">
        <f t="shared" si="5"/>
        <v>1</v>
      </c>
      <c r="M29" s="21">
        <f t="shared" si="5"/>
        <v>4</v>
      </c>
    </row>
    <row r="30" spans="1:13" ht="14.25" customHeight="1" x14ac:dyDescent="0.25">
      <c r="A30" s="1">
        <v>17</v>
      </c>
      <c r="B30" s="2" t="s">
        <v>29</v>
      </c>
      <c r="C30" s="18" t="s">
        <v>9</v>
      </c>
      <c r="D30" s="18" t="s">
        <v>3</v>
      </c>
      <c r="E30" s="18" t="s">
        <v>4</v>
      </c>
      <c r="F30" s="20">
        <f t="shared" si="4"/>
        <v>267</v>
      </c>
      <c r="G30" s="20">
        <f t="shared" si="1"/>
        <v>258</v>
      </c>
      <c r="H30" s="20">
        <v>3</v>
      </c>
      <c r="I30" s="20">
        <v>255</v>
      </c>
      <c r="J30" s="20">
        <v>9</v>
      </c>
      <c r="K30" s="20">
        <f t="shared" si="2"/>
        <v>1</v>
      </c>
      <c r="L30" s="20">
        <v>0</v>
      </c>
      <c r="M30" s="20">
        <v>1</v>
      </c>
    </row>
    <row r="31" spans="1:13" ht="14.25" customHeight="1" x14ac:dyDescent="0.25">
      <c r="A31" s="1">
        <v>18</v>
      </c>
      <c r="B31" s="2" t="s">
        <v>30</v>
      </c>
      <c r="C31" s="18"/>
      <c r="D31" s="18"/>
      <c r="E31" s="18"/>
      <c r="F31" s="20">
        <f t="shared" si="4"/>
        <v>357</v>
      </c>
      <c r="G31" s="20">
        <f t="shared" si="1"/>
        <v>344</v>
      </c>
      <c r="H31" s="20">
        <v>2</v>
      </c>
      <c r="I31" s="20">
        <v>342</v>
      </c>
      <c r="J31" s="20">
        <v>13</v>
      </c>
      <c r="K31" s="20">
        <f t="shared" si="2"/>
        <v>1</v>
      </c>
      <c r="L31" s="20">
        <v>0</v>
      </c>
      <c r="M31" s="20">
        <v>1</v>
      </c>
    </row>
    <row r="32" spans="1:13" ht="14.25" customHeight="1" x14ac:dyDescent="0.25">
      <c r="A32" s="1">
        <v>19</v>
      </c>
      <c r="B32" s="2" t="s">
        <v>31</v>
      </c>
      <c r="C32" s="18"/>
      <c r="D32" s="18"/>
      <c r="E32" s="18"/>
      <c r="F32" s="20">
        <f t="shared" si="4"/>
        <v>202</v>
      </c>
      <c r="G32" s="20">
        <f t="shared" si="1"/>
        <v>185</v>
      </c>
      <c r="H32" s="20">
        <v>1</v>
      </c>
      <c r="I32" s="20">
        <v>184</v>
      </c>
      <c r="J32" s="20">
        <v>17</v>
      </c>
      <c r="K32" s="20">
        <f t="shared" si="2"/>
        <v>1</v>
      </c>
      <c r="L32" s="20">
        <v>0</v>
      </c>
      <c r="M32" s="20">
        <v>1</v>
      </c>
    </row>
    <row r="33" spans="1:13" ht="14.25" customHeight="1" x14ac:dyDescent="0.25">
      <c r="A33" s="1">
        <v>20</v>
      </c>
      <c r="B33" s="2" t="s">
        <v>33</v>
      </c>
      <c r="C33" s="18"/>
      <c r="D33" s="18"/>
      <c r="E33" s="18"/>
      <c r="F33" s="20">
        <f t="shared" si="4"/>
        <v>147</v>
      </c>
      <c r="G33" s="20">
        <f t="shared" si="1"/>
        <v>140</v>
      </c>
      <c r="H33" s="20">
        <v>1</v>
      </c>
      <c r="I33" s="20">
        <v>139</v>
      </c>
      <c r="J33" s="20">
        <v>7</v>
      </c>
      <c r="K33" s="20">
        <f t="shared" si="2"/>
        <v>1</v>
      </c>
      <c r="L33" s="20">
        <v>0</v>
      </c>
      <c r="M33" s="20">
        <v>1</v>
      </c>
    </row>
    <row r="34" spans="1:13" ht="14.25" customHeight="1" x14ac:dyDescent="0.25">
      <c r="A34" s="1">
        <v>21</v>
      </c>
      <c r="B34" s="2" t="s">
        <v>32</v>
      </c>
      <c r="C34" s="18"/>
      <c r="D34" s="18"/>
      <c r="E34" s="18"/>
      <c r="F34" s="20">
        <f t="shared" si="4"/>
        <v>182</v>
      </c>
      <c r="G34" s="20">
        <f t="shared" si="1"/>
        <v>165</v>
      </c>
      <c r="H34" s="20">
        <v>1</v>
      </c>
      <c r="I34" s="20">
        <v>164</v>
      </c>
      <c r="J34" s="20">
        <v>17</v>
      </c>
      <c r="K34" s="20">
        <f t="shared" si="2"/>
        <v>1</v>
      </c>
      <c r="L34" s="20">
        <v>0</v>
      </c>
      <c r="M34" s="20">
        <v>1</v>
      </c>
    </row>
    <row r="35" spans="1:13" ht="14.25" customHeight="1" x14ac:dyDescent="0.25">
      <c r="A35" s="1">
        <v>22</v>
      </c>
      <c r="B35" s="2" t="s">
        <v>34</v>
      </c>
      <c r="C35" s="18"/>
      <c r="D35" s="18"/>
      <c r="E35" s="18"/>
      <c r="F35" s="20">
        <f t="shared" si="4"/>
        <v>122</v>
      </c>
      <c r="G35" s="20">
        <f t="shared" si="1"/>
        <v>107</v>
      </c>
      <c r="H35" s="20">
        <v>2</v>
      </c>
      <c r="I35" s="20">
        <v>105</v>
      </c>
      <c r="J35" s="20">
        <v>15</v>
      </c>
      <c r="K35" s="20">
        <f t="shared" si="2"/>
        <v>1</v>
      </c>
      <c r="L35" s="20">
        <v>0</v>
      </c>
      <c r="M35" s="20">
        <v>1</v>
      </c>
    </row>
    <row r="36" spans="1:13" ht="14.25" customHeight="1" x14ac:dyDescent="0.25">
      <c r="A36" s="1">
        <v>23</v>
      </c>
      <c r="B36" s="2" t="s">
        <v>35</v>
      </c>
      <c r="C36" s="18"/>
      <c r="D36" s="18"/>
      <c r="E36" s="18"/>
      <c r="F36" s="20">
        <f t="shared" si="4"/>
        <v>297</v>
      </c>
      <c r="G36" s="20">
        <f t="shared" si="1"/>
        <v>276</v>
      </c>
      <c r="H36" s="20">
        <v>1</v>
      </c>
      <c r="I36" s="20">
        <v>275</v>
      </c>
      <c r="J36" s="20">
        <v>21</v>
      </c>
      <c r="K36" s="20">
        <f t="shared" si="2"/>
        <v>1</v>
      </c>
      <c r="L36" s="20">
        <v>0</v>
      </c>
      <c r="M36" s="20">
        <v>1</v>
      </c>
    </row>
    <row r="37" spans="1:13" ht="14.25" customHeight="1" x14ac:dyDescent="0.25">
      <c r="A37" s="1">
        <v>24</v>
      </c>
      <c r="B37" s="2" t="s">
        <v>36</v>
      </c>
      <c r="C37" s="18"/>
      <c r="D37" s="18"/>
      <c r="E37" s="18"/>
      <c r="F37" s="20">
        <f t="shared" si="4"/>
        <v>120</v>
      </c>
      <c r="G37" s="20">
        <f t="shared" si="1"/>
        <v>119</v>
      </c>
      <c r="H37" s="20">
        <v>0</v>
      </c>
      <c r="I37" s="20">
        <v>119</v>
      </c>
      <c r="J37" s="20">
        <v>1</v>
      </c>
      <c r="K37" s="20">
        <f t="shared" si="2"/>
        <v>1</v>
      </c>
      <c r="L37" s="20">
        <v>0</v>
      </c>
      <c r="M37" s="20">
        <v>1</v>
      </c>
    </row>
    <row r="38" spans="1:13" ht="14.25" customHeight="1" x14ac:dyDescent="0.25">
      <c r="A38" s="1">
        <v>25</v>
      </c>
      <c r="B38" s="2" t="s">
        <v>37</v>
      </c>
      <c r="C38" s="18"/>
      <c r="D38" s="18"/>
      <c r="E38" s="18"/>
      <c r="F38" s="20">
        <f t="shared" si="4"/>
        <v>156</v>
      </c>
      <c r="G38" s="20">
        <f t="shared" si="1"/>
        <v>148</v>
      </c>
      <c r="H38" s="20">
        <v>0</v>
      </c>
      <c r="I38" s="20">
        <v>148</v>
      </c>
      <c r="J38" s="20">
        <v>8</v>
      </c>
      <c r="K38" s="20">
        <f t="shared" si="2"/>
        <v>1</v>
      </c>
      <c r="L38" s="20">
        <v>0</v>
      </c>
      <c r="M38" s="20">
        <v>1</v>
      </c>
    </row>
    <row r="39" spans="1:13" ht="33" customHeight="1" x14ac:dyDescent="0.25">
      <c r="A39" s="4" t="s">
        <v>38</v>
      </c>
      <c r="B39" s="4"/>
      <c r="C39" s="18"/>
      <c r="D39" s="18"/>
      <c r="E39" s="18"/>
      <c r="F39" s="21">
        <f>SUM(F30:F38)</f>
        <v>1850</v>
      </c>
      <c r="G39" s="21">
        <f t="shared" ref="G39:M39" si="6">SUM(G30:G38)</f>
        <v>1742</v>
      </c>
      <c r="H39" s="21">
        <f t="shared" si="6"/>
        <v>11</v>
      </c>
      <c r="I39" s="21">
        <f t="shared" si="6"/>
        <v>1731</v>
      </c>
      <c r="J39" s="21">
        <f t="shared" si="6"/>
        <v>108</v>
      </c>
      <c r="K39" s="21">
        <f t="shared" si="6"/>
        <v>9</v>
      </c>
      <c r="L39" s="21">
        <f t="shared" si="6"/>
        <v>0</v>
      </c>
      <c r="M39" s="21">
        <f t="shared" si="6"/>
        <v>9</v>
      </c>
    </row>
    <row r="40" spans="1:13" ht="15" customHeight="1" x14ac:dyDescent="0.25">
      <c r="A40" s="1">
        <v>26</v>
      </c>
      <c r="B40" s="2" t="s">
        <v>39</v>
      </c>
      <c r="C40" s="18" t="s">
        <v>9</v>
      </c>
      <c r="D40" s="18" t="s">
        <v>3</v>
      </c>
      <c r="E40" s="18" t="s">
        <v>4</v>
      </c>
      <c r="F40" s="20">
        <f t="shared" si="4"/>
        <v>513</v>
      </c>
      <c r="G40" s="20">
        <f t="shared" si="1"/>
        <v>487</v>
      </c>
      <c r="H40" s="20">
        <v>9</v>
      </c>
      <c r="I40" s="20">
        <v>478</v>
      </c>
      <c r="J40" s="20">
        <v>26</v>
      </c>
      <c r="K40" s="20">
        <f t="shared" si="2"/>
        <v>1</v>
      </c>
      <c r="L40" s="20">
        <v>1</v>
      </c>
      <c r="M40" s="20">
        <v>0</v>
      </c>
    </row>
    <row r="41" spans="1:13" ht="15" customHeight="1" x14ac:dyDescent="0.25">
      <c r="A41" s="1">
        <v>27</v>
      </c>
      <c r="B41" s="2" t="s">
        <v>40</v>
      </c>
      <c r="C41" s="18"/>
      <c r="D41" s="18"/>
      <c r="E41" s="18"/>
      <c r="F41" s="20">
        <f t="shared" si="4"/>
        <v>136</v>
      </c>
      <c r="G41" s="20">
        <f t="shared" si="1"/>
        <v>122</v>
      </c>
      <c r="H41" s="20">
        <v>1</v>
      </c>
      <c r="I41" s="20">
        <v>121</v>
      </c>
      <c r="J41" s="20">
        <v>14</v>
      </c>
      <c r="K41" s="20">
        <f t="shared" si="2"/>
        <v>1</v>
      </c>
      <c r="L41" s="20"/>
      <c r="M41" s="20">
        <v>1</v>
      </c>
    </row>
    <row r="42" spans="1:13" ht="15" customHeight="1" x14ac:dyDescent="0.25">
      <c r="A42" s="1">
        <v>28</v>
      </c>
      <c r="B42" s="2" t="s">
        <v>41</v>
      </c>
      <c r="C42" s="18"/>
      <c r="D42" s="18"/>
      <c r="E42" s="18"/>
      <c r="F42" s="20">
        <f t="shared" si="4"/>
        <v>152</v>
      </c>
      <c r="G42" s="20">
        <f t="shared" si="1"/>
        <v>137</v>
      </c>
      <c r="H42" s="20">
        <v>2</v>
      </c>
      <c r="I42" s="20">
        <v>135</v>
      </c>
      <c r="J42" s="20">
        <v>15</v>
      </c>
      <c r="K42" s="20">
        <f t="shared" si="2"/>
        <v>1</v>
      </c>
      <c r="L42" s="20"/>
      <c r="M42" s="20">
        <v>1</v>
      </c>
    </row>
    <row r="43" spans="1:13" ht="15" customHeight="1" x14ac:dyDescent="0.25">
      <c r="A43" s="1">
        <v>29</v>
      </c>
      <c r="B43" s="2" t="s">
        <v>42</v>
      </c>
      <c r="C43" s="18"/>
      <c r="D43" s="18"/>
      <c r="E43" s="18"/>
      <c r="F43" s="20">
        <f t="shared" si="4"/>
        <v>224</v>
      </c>
      <c r="G43" s="20">
        <f t="shared" si="1"/>
        <v>211</v>
      </c>
      <c r="H43" s="20">
        <v>2</v>
      </c>
      <c r="I43" s="20">
        <v>209</v>
      </c>
      <c r="J43" s="20">
        <v>13</v>
      </c>
      <c r="K43" s="20">
        <f t="shared" si="2"/>
        <v>1</v>
      </c>
      <c r="L43" s="20"/>
      <c r="M43" s="20">
        <v>1</v>
      </c>
    </row>
    <row r="44" spans="1:13" ht="15" customHeight="1" x14ac:dyDescent="0.25">
      <c r="A44" s="1">
        <v>30</v>
      </c>
      <c r="B44" s="2" t="s">
        <v>43</v>
      </c>
      <c r="C44" s="18"/>
      <c r="D44" s="18"/>
      <c r="E44" s="18"/>
      <c r="F44" s="20">
        <f t="shared" si="4"/>
        <v>46</v>
      </c>
      <c r="G44" s="20">
        <f t="shared" si="1"/>
        <v>45</v>
      </c>
      <c r="H44" s="20">
        <v>0</v>
      </c>
      <c r="I44" s="20">
        <v>45</v>
      </c>
      <c r="J44" s="20">
        <v>1</v>
      </c>
      <c r="K44" s="20">
        <f t="shared" si="2"/>
        <v>1</v>
      </c>
      <c r="L44" s="20"/>
      <c r="M44" s="20">
        <v>1</v>
      </c>
    </row>
    <row r="45" spans="1:13" ht="15" customHeight="1" x14ac:dyDescent="0.25">
      <c r="A45" s="1">
        <v>31</v>
      </c>
      <c r="B45" s="2" t="s">
        <v>45</v>
      </c>
      <c r="C45" s="18"/>
      <c r="D45" s="18"/>
      <c r="E45" s="18"/>
      <c r="F45" s="20">
        <f t="shared" si="4"/>
        <v>103</v>
      </c>
      <c r="G45" s="20">
        <f t="shared" si="1"/>
        <v>89</v>
      </c>
      <c r="H45" s="20">
        <v>1</v>
      </c>
      <c r="I45" s="20">
        <v>88</v>
      </c>
      <c r="J45" s="20">
        <v>14</v>
      </c>
      <c r="K45" s="20">
        <f t="shared" si="2"/>
        <v>1</v>
      </c>
      <c r="L45" s="20"/>
      <c r="M45" s="20">
        <v>1</v>
      </c>
    </row>
    <row r="46" spans="1:13" ht="15" customHeight="1" x14ac:dyDescent="0.25">
      <c r="A46" s="1">
        <v>32</v>
      </c>
      <c r="B46" s="2" t="s">
        <v>44</v>
      </c>
      <c r="C46" s="18"/>
      <c r="D46" s="18"/>
      <c r="E46" s="18"/>
      <c r="F46" s="20">
        <f t="shared" si="4"/>
        <v>18</v>
      </c>
      <c r="G46" s="20">
        <f t="shared" si="1"/>
        <v>17</v>
      </c>
      <c r="H46" s="20">
        <v>0</v>
      </c>
      <c r="I46" s="20">
        <v>17</v>
      </c>
      <c r="J46" s="20">
        <v>1</v>
      </c>
      <c r="K46" s="20">
        <f t="shared" si="2"/>
        <v>1</v>
      </c>
      <c r="L46" s="20"/>
      <c r="M46" s="20">
        <v>1</v>
      </c>
    </row>
    <row r="47" spans="1:13" ht="15" customHeight="1" x14ac:dyDescent="0.25">
      <c r="A47" s="1">
        <v>33</v>
      </c>
      <c r="B47" s="2" t="s">
        <v>46</v>
      </c>
      <c r="C47" s="18"/>
      <c r="D47" s="18"/>
      <c r="E47" s="18"/>
      <c r="F47" s="20">
        <f t="shared" si="4"/>
        <v>195</v>
      </c>
      <c r="G47" s="20">
        <f t="shared" si="1"/>
        <v>186</v>
      </c>
      <c r="H47" s="20">
        <v>0</v>
      </c>
      <c r="I47" s="20">
        <v>186</v>
      </c>
      <c r="J47" s="20">
        <v>9</v>
      </c>
      <c r="K47" s="20">
        <f t="shared" si="2"/>
        <v>1</v>
      </c>
      <c r="L47" s="20"/>
      <c r="M47" s="20">
        <v>1</v>
      </c>
    </row>
    <row r="48" spans="1:13" ht="30" customHeight="1" x14ac:dyDescent="0.25">
      <c r="A48" s="4" t="s">
        <v>47</v>
      </c>
      <c r="B48" s="4"/>
      <c r="C48" s="18"/>
      <c r="D48" s="18"/>
      <c r="E48" s="18"/>
      <c r="F48" s="21">
        <f>SUM(F40:F47)</f>
        <v>1387</v>
      </c>
      <c r="G48" s="21">
        <f t="shared" ref="G48:M48" si="7">SUM(G40:G47)</f>
        <v>1294</v>
      </c>
      <c r="H48" s="21">
        <f t="shared" si="7"/>
        <v>15</v>
      </c>
      <c r="I48" s="21">
        <f t="shared" si="7"/>
        <v>1279</v>
      </c>
      <c r="J48" s="21">
        <f t="shared" si="7"/>
        <v>93</v>
      </c>
      <c r="K48" s="21">
        <f t="shared" si="7"/>
        <v>8</v>
      </c>
      <c r="L48" s="21">
        <f t="shared" si="7"/>
        <v>1</v>
      </c>
      <c r="M48" s="21">
        <f t="shared" si="7"/>
        <v>7</v>
      </c>
    </row>
    <row r="49" spans="1:13" ht="14.25" customHeight="1" x14ac:dyDescent="0.25">
      <c r="A49" s="1">
        <v>34</v>
      </c>
      <c r="B49" s="2" t="s">
        <v>48</v>
      </c>
      <c r="C49" s="18" t="s">
        <v>9</v>
      </c>
      <c r="D49" s="18" t="s">
        <v>3</v>
      </c>
      <c r="E49" s="18" t="s">
        <v>4</v>
      </c>
      <c r="F49" s="20">
        <f>G49+J49</f>
        <v>358</v>
      </c>
      <c r="G49" s="20">
        <f t="shared" si="1"/>
        <v>333</v>
      </c>
      <c r="H49" s="20">
        <v>1</v>
      </c>
      <c r="I49" s="20">
        <v>332</v>
      </c>
      <c r="J49" s="20">
        <v>25</v>
      </c>
      <c r="K49" s="20">
        <f t="shared" si="2"/>
        <v>1</v>
      </c>
      <c r="L49" s="20">
        <v>0</v>
      </c>
      <c r="M49" s="20">
        <v>1</v>
      </c>
    </row>
    <row r="50" spans="1:13" ht="14.25" customHeight="1" x14ac:dyDescent="0.25">
      <c r="A50" s="1">
        <v>35</v>
      </c>
      <c r="B50" s="2" t="s">
        <v>49</v>
      </c>
      <c r="C50" s="18"/>
      <c r="D50" s="18"/>
      <c r="E50" s="18"/>
      <c r="F50" s="20">
        <f t="shared" si="4"/>
        <v>241</v>
      </c>
      <c r="G50" s="20">
        <f t="shared" si="1"/>
        <v>220</v>
      </c>
      <c r="H50" s="20">
        <v>2</v>
      </c>
      <c r="I50" s="20">
        <v>218</v>
      </c>
      <c r="J50" s="20">
        <v>21</v>
      </c>
      <c r="K50" s="20">
        <f t="shared" si="2"/>
        <v>1</v>
      </c>
      <c r="L50" s="20">
        <v>0</v>
      </c>
      <c r="M50" s="20">
        <v>1</v>
      </c>
    </row>
    <row r="51" spans="1:13" ht="14.25" customHeight="1" x14ac:dyDescent="0.25">
      <c r="A51" s="1">
        <v>36</v>
      </c>
      <c r="B51" s="2" t="s">
        <v>53</v>
      </c>
      <c r="C51" s="18"/>
      <c r="D51" s="18"/>
      <c r="E51" s="18"/>
      <c r="F51" s="20">
        <f t="shared" si="4"/>
        <v>145</v>
      </c>
      <c r="G51" s="20">
        <f t="shared" si="1"/>
        <v>134</v>
      </c>
      <c r="H51" s="20">
        <v>1</v>
      </c>
      <c r="I51" s="20">
        <v>133</v>
      </c>
      <c r="J51" s="20">
        <v>11</v>
      </c>
      <c r="K51" s="20">
        <f t="shared" si="2"/>
        <v>1</v>
      </c>
      <c r="L51" s="20">
        <v>0</v>
      </c>
      <c r="M51" s="20">
        <v>1</v>
      </c>
    </row>
    <row r="52" spans="1:13" ht="14.25" customHeight="1" x14ac:dyDescent="0.25">
      <c r="A52" s="1">
        <v>37</v>
      </c>
      <c r="B52" s="2" t="s">
        <v>52</v>
      </c>
      <c r="C52" s="18"/>
      <c r="D52" s="18"/>
      <c r="E52" s="18"/>
      <c r="F52" s="20">
        <f t="shared" si="4"/>
        <v>283</v>
      </c>
      <c r="G52" s="20">
        <f t="shared" si="1"/>
        <v>260</v>
      </c>
      <c r="H52" s="20">
        <v>1</v>
      </c>
      <c r="I52" s="20">
        <v>259</v>
      </c>
      <c r="J52" s="20">
        <v>23</v>
      </c>
      <c r="K52" s="20">
        <f t="shared" si="2"/>
        <v>1</v>
      </c>
      <c r="L52" s="20">
        <v>0</v>
      </c>
      <c r="M52" s="20">
        <v>1</v>
      </c>
    </row>
    <row r="53" spans="1:13" ht="14.25" customHeight="1" x14ac:dyDescent="0.25">
      <c r="A53" s="1">
        <v>38</v>
      </c>
      <c r="B53" s="2" t="s">
        <v>51</v>
      </c>
      <c r="C53" s="18"/>
      <c r="D53" s="18"/>
      <c r="E53" s="18"/>
      <c r="F53" s="20">
        <f t="shared" si="4"/>
        <v>234</v>
      </c>
      <c r="G53" s="20">
        <f t="shared" si="1"/>
        <v>221</v>
      </c>
      <c r="H53" s="20">
        <v>1</v>
      </c>
      <c r="I53" s="20">
        <v>220</v>
      </c>
      <c r="J53" s="20">
        <v>13</v>
      </c>
      <c r="K53" s="20">
        <f t="shared" si="2"/>
        <v>1</v>
      </c>
      <c r="L53" s="20">
        <v>0</v>
      </c>
      <c r="M53" s="20">
        <v>1</v>
      </c>
    </row>
    <row r="54" spans="1:13" ht="14.25" customHeight="1" x14ac:dyDescent="0.25">
      <c r="A54" s="1">
        <v>39</v>
      </c>
      <c r="B54" s="2" t="s">
        <v>50</v>
      </c>
      <c r="C54" s="18"/>
      <c r="D54" s="18"/>
      <c r="E54" s="18"/>
      <c r="F54" s="20">
        <f t="shared" si="4"/>
        <v>816</v>
      </c>
      <c r="G54" s="20">
        <f t="shared" si="1"/>
        <v>754</v>
      </c>
      <c r="H54" s="20">
        <v>7</v>
      </c>
      <c r="I54" s="20">
        <v>747</v>
      </c>
      <c r="J54" s="20">
        <v>62</v>
      </c>
      <c r="K54" s="20">
        <f t="shared" si="2"/>
        <v>1</v>
      </c>
      <c r="L54" s="20">
        <v>1</v>
      </c>
      <c r="M54" s="20">
        <v>0</v>
      </c>
    </row>
    <row r="55" spans="1:13" ht="30" customHeight="1" x14ac:dyDescent="0.25">
      <c r="A55" s="4" t="s">
        <v>54</v>
      </c>
      <c r="B55" s="4"/>
      <c r="C55" s="18"/>
      <c r="D55" s="18"/>
      <c r="E55" s="18"/>
      <c r="F55" s="21">
        <f>SUM(F49:F54)</f>
        <v>2077</v>
      </c>
      <c r="G55" s="21">
        <f>SUM(G49:G54)</f>
        <v>1922</v>
      </c>
      <c r="H55" s="21">
        <f t="shared" ref="H55:M55" si="8">SUM(H49:H54)</f>
        <v>13</v>
      </c>
      <c r="I55" s="21">
        <f t="shared" si="8"/>
        <v>1909</v>
      </c>
      <c r="J55" s="21">
        <f t="shared" si="8"/>
        <v>155</v>
      </c>
      <c r="K55" s="21">
        <f t="shared" si="8"/>
        <v>6</v>
      </c>
      <c r="L55" s="21">
        <f t="shared" si="8"/>
        <v>1</v>
      </c>
      <c r="M55" s="21">
        <f t="shared" si="8"/>
        <v>5</v>
      </c>
    </row>
    <row r="56" spans="1:13" ht="17.25" customHeight="1" x14ac:dyDescent="0.25">
      <c r="A56" s="1">
        <v>40</v>
      </c>
      <c r="B56" s="2" t="s">
        <v>55</v>
      </c>
      <c r="C56" s="18" t="s">
        <v>9</v>
      </c>
      <c r="D56" s="18" t="s">
        <v>3</v>
      </c>
      <c r="E56" s="18" t="s">
        <v>4</v>
      </c>
      <c r="F56" s="20">
        <f t="shared" si="4"/>
        <v>243</v>
      </c>
      <c r="G56" s="20">
        <f t="shared" si="1"/>
        <v>221</v>
      </c>
      <c r="H56" s="20">
        <v>1</v>
      </c>
      <c r="I56" s="20">
        <v>220</v>
      </c>
      <c r="J56" s="20">
        <v>22</v>
      </c>
      <c r="K56" s="20">
        <f t="shared" si="2"/>
        <v>1</v>
      </c>
      <c r="L56" s="20">
        <v>0</v>
      </c>
      <c r="M56" s="20">
        <v>1</v>
      </c>
    </row>
    <row r="57" spans="1:13" ht="17.25" customHeight="1" x14ac:dyDescent="0.25">
      <c r="A57" s="1">
        <v>41</v>
      </c>
      <c r="B57" s="2" t="s">
        <v>56</v>
      </c>
      <c r="C57" s="18"/>
      <c r="D57" s="18"/>
      <c r="E57" s="18"/>
      <c r="F57" s="20">
        <f t="shared" si="4"/>
        <v>226</v>
      </c>
      <c r="G57" s="20">
        <f t="shared" si="1"/>
        <v>213</v>
      </c>
      <c r="H57" s="20">
        <v>0</v>
      </c>
      <c r="I57" s="20">
        <v>213</v>
      </c>
      <c r="J57" s="20">
        <v>13</v>
      </c>
      <c r="K57" s="20">
        <f t="shared" si="2"/>
        <v>1</v>
      </c>
      <c r="L57" s="20">
        <v>0</v>
      </c>
      <c r="M57" s="20">
        <v>1</v>
      </c>
    </row>
    <row r="58" spans="1:13" ht="17.25" customHeight="1" x14ac:dyDescent="0.25">
      <c r="A58" s="1">
        <v>42</v>
      </c>
      <c r="B58" s="2" t="s">
        <v>57</v>
      </c>
      <c r="C58" s="18"/>
      <c r="D58" s="18"/>
      <c r="E58" s="18"/>
      <c r="F58" s="20">
        <f t="shared" si="4"/>
        <v>137</v>
      </c>
      <c r="G58" s="20">
        <f t="shared" si="1"/>
        <v>125</v>
      </c>
      <c r="H58" s="20">
        <v>1</v>
      </c>
      <c r="I58" s="20">
        <v>124</v>
      </c>
      <c r="J58" s="20">
        <v>12</v>
      </c>
      <c r="K58" s="20">
        <f t="shared" si="2"/>
        <v>1</v>
      </c>
      <c r="L58" s="20">
        <v>0</v>
      </c>
      <c r="M58" s="20">
        <v>1</v>
      </c>
    </row>
    <row r="59" spans="1:13" ht="17.25" customHeight="1" x14ac:dyDescent="0.25">
      <c r="A59" s="1">
        <v>43</v>
      </c>
      <c r="B59" s="2" t="s">
        <v>58</v>
      </c>
      <c r="C59" s="18"/>
      <c r="D59" s="18"/>
      <c r="E59" s="18"/>
      <c r="F59" s="20">
        <f t="shared" si="4"/>
        <v>245</v>
      </c>
      <c r="G59" s="20">
        <f t="shared" si="1"/>
        <v>230</v>
      </c>
      <c r="H59" s="20">
        <v>1</v>
      </c>
      <c r="I59" s="20">
        <v>229</v>
      </c>
      <c r="J59" s="20">
        <v>15</v>
      </c>
      <c r="K59" s="20">
        <f t="shared" si="2"/>
        <v>1</v>
      </c>
      <c r="L59" s="20">
        <v>0</v>
      </c>
      <c r="M59" s="20">
        <v>1</v>
      </c>
    </row>
    <row r="60" spans="1:13" ht="17.25" customHeight="1" x14ac:dyDescent="0.25">
      <c r="A60" s="1">
        <v>44</v>
      </c>
      <c r="B60" s="2" t="s">
        <v>59</v>
      </c>
      <c r="C60" s="18"/>
      <c r="D60" s="18"/>
      <c r="E60" s="18"/>
      <c r="F60" s="20">
        <f t="shared" si="4"/>
        <v>159</v>
      </c>
      <c r="G60" s="20">
        <f t="shared" si="1"/>
        <v>149</v>
      </c>
      <c r="H60" s="20">
        <v>0</v>
      </c>
      <c r="I60" s="20">
        <v>149</v>
      </c>
      <c r="J60" s="20">
        <v>10</v>
      </c>
      <c r="K60" s="20">
        <f t="shared" si="2"/>
        <v>1</v>
      </c>
      <c r="L60" s="20">
        <v>0</v>
      </c>
      <c r="M60" s="20">
        <v>1</v>
      </c>
    </row>
    <row r="61" spans="1:13" ht="17.25" customHeight="1" x14ac:dyDescent="0.25">
      <c r="A61" s="1">
        <v>45</v>
      </c>
      <c r="B61" s="2" t="s">
        <v>60</v>
      </c>
      <c r="C61" s="18"/>
      <c r="D61" s="18"/>
      <c r="E61" s="18"/>
      <c r="F61" s="20">
        <f t="shared" si="4"/>
        <v>212</v>
      </c>
      <c r="G61" s="20">
        <f t="shared" si="1"/>
        <v>202</v>
      </c>
      <c r="H61" s="20">
        <v>1</v>
      </c>
      <c r="I61" s="20">
        <v>201</v>
      </c>
      <c r="J61" s="20">
        <v>10</v>
      </c>
      <c r="K61" s="20">
        <f t="shared" si="2"/>
        <v>1</v>
      </c>
      <c r="L61" s="20">
        <v>0</v>
      </c>
      <c r="M61" s="20">
        <v>1</v>
      </c>
    </row>
    <row r="62" spans="1:13" ht="17.25" customHeight="1" x14ac:dyDescent="0.25">
      <c r="A62" s="1">
        <v>46</v>
      </c>
      <c r="B62" s="2" t="s">
        <v>61</v>
      </c>
      <c r="C62" s="18"/>
      <c r="D62" s="18"/>
      <c r="E62" s="18"/>
      <c r="F62" s="20">
        <f t="shared" si="4"/>
        <v>209</v>
      </c>
      <c r="G62" s="20">
        <f t="shared" si="1"/>
        <v>194</v>
      </c>
      <c r="H62" s="20">
        <v>2</v>
      </c>
      <c r="I62" s="20">
        <v>192</v>
      </c>
      <c r="J62" s="20">
        <v>15</v>
      </c>
      <c r="K62" s="20">
        <f t="shared" si="2"/>
        <v>1</v>
      </c>
      <c r="L62" s="20">
        <v>0</v>
      </c>
      <c r="M62" s="20">
        <v>1</v>
      </c>
    </row>
    <row r="63" spans="1:13" ht="17.25" customHeight="1" x14ac:dyDescent="0.25">
      <c r="A63" s="1">
        <v>47</v>
      </c>
      <c r="B63" s="2" t="s">
        <v>62</v>
      </c>
      <c r="C63" s="18"/>
      <c r="D63" s="18"/>
      <c r="E63" s="18"/>
      <c r="F63" s="20">
        <f t="shared" si="4"/>
        <v>204</v>
      </c>
      <c r="G63" s="20">
        <f t="shared" si="1"/>
        <v>188</v>
      </c>
      <c r="H63" s="20">
        <v>2</v>
      </c>
      <c r="I63" s="20">
        <v>186</v>
      </c>
      <c r="J63" s="20">
        <v>16</v>
      </c>
      <c r="K63" s="20">
        <f t="shared" si="2"/>
        <v>1</v>
      </c>
      <c r="L63" s="20">
        <v>0</v>
      </c>
      <c r="M63" s="20">
        <v>1</v>
      </c>
    </row>
    <row r="64" spans="1:13" ht="17.25" customHeight="1" x14ac:dyDescent="0.25">
      <c r="A64" s="1">
        <v>48</v>
      </c>
      <c r="B64" s="2" t="s">
        <v>63</v>
      </c>
      <c r="C64" s="18"/>
      <c r="D64" s="18"/>
      <c r="E64" s="18"/>
      <c r="F64" s="20">
        <f t="shared" si="4"/>
        <v>525</v>
      </c>
      <c r="G64" s="20">
        <f t="shared" si="1"/>
        <v>482</v>
      </c>
      <c r="H64" s="20">
        <v>1</v>
      </c>
      <c r="I64" s="20">
        <v>481</v>
      </c>
      <c r="J64" s="20">
        <v>43</v>
      </c>
      <c r="K64" s="20">
        <f t="shared" si="2"/>
        <v>1</v>
      </c>
      <c r="L64" s="20">
        <v>1</v>
      </c>
      <c r="M64" s="20">
        <v>0</v>
      </c>
    </row>
    <row r="65" spans="1:13" ht="17.25" customHeight="1" x14ac:dyDescent="0.25">
      <c r="A65" s="1">
        <v>49</v>
      </c>
      <c r="B65" s="2" t="s">
        <v>64</v>
      </c>
      <c r="C65" s="18"/>
      <c r="D65" s="18"/>
      <c r="E65" s="18"/>
      <c r="F65" s="20">
        <f t="shared" si="4"/>
        <v>393</v>
      </c>
      <c r="G65" s="20">
        <f t="shared" si="1"/>
        <v>361</v>
      </c>
      <c r="H65" s="20">
        <v>1</v>
      </c>
      <c r="I65" s="20">
        <v>360</v>
      </c>
      <c r="J65" s="20">
        <v>32</v>
      </c>
      <c r="K65" s="20">
        <f t="shared" si="2"/>
        <v>1</v>
      </c>
      <c r="L65" s="20">
        <v>0</v>
      </c>
      <c r="M65" s="20">
        <v>1</v>
      </c>
    </row>
    <row r="66" spans="1:13" ht="30" customHeight="1" x14ac:dyDescent="0.25">
      <c r="A66" s="4" t="s">
        <v>65</v>
      </c>
      <c r="B66" s="4"/>
      <c r="C66" s="18"/>
      <c r="D66" s="18"/>
      <c r="E66" s="18"/>
      <c r="F66" s="21">
        <f>SUM(F56:F65)</f>
        <v>2553</v>
      </c>
      <c r="G66" s="21">
        <f t="shared" ref="G66:M66" si="9">SUM(G56:G65)</f>
        <v>2365</v>
      </c>
      <c r="H66" s="21">
        <f t="shared" si="9"/>
        <v>10</v>
      </c>
      <c r="I66" s="21">
        <f t="shared" si="9"/>
        <v>2355</v>
      </c>
      <c r="J66" s="21">
        <f t="shared" si="9"/>
        <v>188</v>
      </c>
      <c r="K66" s="21">
        <f t="shared" si="9"/>
        <v>10</v>
      </c>
      <c r="L66" s="21">
        <f t="shared" si="9"/>
        <v>1</v>
      </c>
      <c r="M66" s="21">
        <f t="shared" si="9"/>
        <v>9</v>
      </c>
    </row>
    <row r="67" spans="1:13" ht="16.5" customHeight="1" x14ac:dyDescent="0.25">
      <c r="A67" s="1">
        <v>50</v>
      </c>
      <c r="B67" s="2" t="s">
        <v>66</v>
      </c>
      <c r="C67" s="18" t="s">
        <v>9</v>
      </c>
      <c r="D67" s="18" t="s">
        <v>3</v>
      </c>
      <c r="E67" s="18" t="s">
        <v>4</v>
      </c>
      <c r="F67" s="20">
        <f t="shared" si="4"/>
        <v>336</v>
      </c>
      <c r="G67" s="20">
        <f t="shared" si="1"/>
        <v>311</v>
      </c>
      <c r="H67" s="20">
        <v>1</v>
      </c>
      <c r="I67" s="20">
        <v>310</v>
      </c>
      <c r="J67" s="20">
        <v>25</v>
      </c>
      <c r="K67" s="20">
        <f t="shared" si="2"/>
        <v>1</v>
      </c>
      <c r="L67" s="20">
        <v>0</v>
      </c>
      <c r="M67" s="20">
        <v>1</v>
      </c>
    </row>
    <row r="68" spans="1:13" ht="16.5" customHeight="1" x14ac:dyDescent="0.25">
      <c r="A68" s="1">
        <v>51</v>
      </c>
      <c r="B68" s="2" t="s">
        <v>67</v>
      </c>
      <c r="C68" s="18"/>
      <c r="D68" s="18"/>
      <c r="E68" s="18"/>
      <c r="F68" s="20">
        <f t="shared" si="4"/>
        <v>505</v>
      </c>
      <c r="G68" s="20">
        <f t="shared" si="1"/>
        <v>438</v>
      </c>
      <c r="H68" s="20">
        <v>8</v>
      </c>
      <c r="I68" s="20">
        <v>430</v>
      </c>
      <c r="J68" s="20">
        <v>67</v>
      </c>
      <c r="K68" s="20">
        <f t="shared" si="2"/>
        <v>1</v>
      </c>
      <c r="L68" s="20">
        <v>1</v>
      </c>
      <c r="M68" s="20">
        <v>0</v>
      </c>
    </row>
    <row r="69" spans="1:13" ht="16.5" customHeight="1" x14ac:dyDescent="0.25">
      <c r="A69" s="1">
        <v>52</v>
      </c>
      <c r="B69" s="2" t="s">
        <v>68</v>
      </c>
      <c r="C69" s="18"/>
      <c r="D69" s="18"/>
      <c r="E69" s="18"/>
      <c r="F69" s="20">
        <f t="shared" si="4"/>
        <v>228</v>
      </c>
      <c r="G69" s="20">
        <f t="shared" si="1"/>
        <v>206</v>
      </c>
      <c r="H69" s="20">
        <v>1</v>
      </c>
      <c r="I69" s="20">
        <v>205</v>
      </c>
      <c r="J69" s="20">
        <v>22</v>
      </c>
      <c r="K69" s="20">
        <f t="shared" si="2"/>
        <v>1</v>
      </c>
      <c r="L69" s="20">
        <v>0</v>
      </c>
      <c r="M69" s="20">
        <v>1</v>
      </c>
    </row>
    <row r="70" spans="1:13" ht="16.5" customHeight="1" x14ac:dyDescent="0.25">
      <c r="A70" s="1">
        <v>53</v>
      </c>
      <c r="B70" s="2" t="s">
        <v>70</v>
      </c>
      <c r="C70" s="18"/>
      <c r="D70" s="18"/>
      <c r="E70" s="18"/>
      <c r="F70" s="20">
        <f t="shared" si="4"/>
        <v>304</v>
      </c>
      <c r="G70" s="20">
        <f t="shared" si="1"/>
        <v>280</v>
      </c>
      <c r="H70" s="20">
        <v>5</v>
      </c>
      <c r="I70" s="20">
        <v>275</v>
      </c>
      <c r="J70" s="20">
        <v>24</v>
      </c>
      <c r="K70" s="20">
        <f t="shared" si="2"/>
        <v>1</v>
      </c>
      <c r="L70" s="20">
        <v>0</v>
      </c>
      <c r="M70" s="20">
        <v>1</v>
      </c>
    </row>
    <row r="71" spans="1:13" ht="16.5" customHeight="1" x14ac:dyDescent="0.25">
      <c r="A71" s="1">
        <v>54</v>
      </c>
      <c r="B71" s="2" t="s">
        <v>69</v>
      </c>
      <c r="C71" s="18"/>
      <c r="D71" s="18"/>
      <c r="E71" s="18"/>
      <c r="F71" s="20">
        <f t="shared" si="4"/>
        <v>147</v>
      </c>
      <c r="G71" s="20">
        <f t="shared" si="1"/>
        <v>143</v>
      </c>
      <c r="H71" s="20">
        <v>0</v>
      </c>
      <c r="I71" s="20">
        <v>143</v>
      </c>
      <c r="J71" s="20">
        <v>4</v>
      </c>
      <c r="K71" s="20">
        <f t="shared" si="2"/>
        <v>1</v>
      </c>
      <c r="L71" s="20">
        <v>0</v>
      </c>
      <c r="M71" s="20">
        <v>1</v>
      </c>
    </row>
    <row r="72" spans="1:13" ht="16.5" customHeight="1" x14ac:dyDescent="0.25">
      <c r="A72" s="1">
        <v>55</v>
      </c>
      <c r="B72" s="2" t="s">
        <v>71</v>
      </c>
      <c r="C72" s="18"/>
      <c r="D72" s="18"/>
      <c r="E72" s="18"/>
      <c r="F72" s="20">
        <f t="shared" si="4"/>
        <v>308</v>
      </c>
      <c r="G72" s="20">
        <f t="shared" ref="G72:G104" si="10">H72+I72</f>
        <v>266</v>
      </c>
      <c r="H72" s="20">
        <v>1</v>
      </c>
      <c r="I72" s="20">
        <v>265</v>
      </c>
      <c r="J72" s="20">
        <v>42</v>
      </c>
      <c r="K72" s="20">
        <f t="shared" ref="K72:K104" si="11">L72+M72</f>
        <v>1</v>
      </c>
      <c r="L72" s="20">
        <v>0</v>
      </c>
      <c r="M72" s="20">
        <v>1</v>
      </c>
    </row>
    <row r="73" spans="1:13" ht="16.5" customHeight="1" x14ac:dyDescent="0.25">
      <c r="A73" s="1">
        <v>56</v>
      </c>
      <c r="B73" s="2" t="s">
        <v>72</v>
      </c>
      <c r="C73" s="18"/>
      <c r="D73" s="18"/>
      <c r="E73" s="18"/>
      <c r="F73" s="20">
        <f t="shared" si="4"/>
        <v>287</v>
      </c>
      <c r="G73" s="20">
        <f t="shared" si="10"/>
        <v>260</v>
      </c>
      <c r="H73" s="20">
        <v>2</v>
      </c>
      <c r="I73" s="20">
        <v>258</v>
      </c>
      <c r="J73" s="20">
        <v>27</v>
      </c>
      <c r="K73" s="20">
        <f t="shared" si="11"/>
        <v>1</v>
      </c>
      <c r="L73" s="20">
        <v>0</v>
      </c>
      <c r="M73" s="20">
        <v>1</v>
      </c>
    </row>
    <row r="74" spans="1:13" ht="16.5" customHeight="1" x14ac:dyDescent="0.25">
      <c r="A74" s="1">
        <v>57</v>
      </c>
      <c r="B74" s="2" t="s">
        <v>73</v>
      </c>
      <c r="C74" s="18"/>
      <c r="D74" s="18"/>
      <c r="E74" s="18"/>
      <c r="F74" s="20">
        <f t="shared" si="4"/>
        <v>248</v>
      </c>
      <c r="G74" s="20">
        <f t="shared" si="10"/>
        <v>226</v>
      </c>
      <c r="H74" s="20">
        <v>3</v>
      </c>
      <c r="I74" s="20">
        <v>223</v>
      </c>
      <c r="J74" s="20">
        <v>22</v>
      </c>
      <c r="K74" s="20">
        <f t="shared" si="11"/>
        <v>1</v>
      </c>
      <c r="L74" s="20">
        <v>0</v>
      </c>
      <c r="M74" s="20">
        <v>1</v>
      </c>
    </row>
    <row r="75" spans="1:13" ht="33" customHeight="1" x14ac:dyDescent="0.25">
      <c r="A75" s="4" t="s">
        <v>74</v>
      </c>
      <c r="B75" s="4"/>
      <c r="C75" s="18"/>
      <c r="D75" s="18"/>
      <c r="E75" s="18"/>
      <c r="F75" s="21">
        <f>SUM(F67:F74)</f>
        <v>2363</v>
      </c>
      <c r="G75" s="21">
        <f t="shared" ref="G75:M75" si="12">SUM(G67:G74)</f>
        <v>2130</v>
      </c>
      <c r="H75" s="21">
        <f t="shared" si="12"/>
        <v>21</v>
      </c>
      <c r="I75" s="21">
        <f t="shared" si="12"/>
        <v>2109</v>
      </c>
      <c r="J75" s="21">
        <f t="shared" si="12"/>
        <v>233</v>
      </c>
      <c r="K75" s="21">
        <f t="shared" si="12"/>
        <v>8</v>
      </c>
      <c r="L75" s="21">
        <f t="shared" si="12"/>
        <v>1</v>
      </c>
      <c r="M75" s="21">
        <f t="shared" si="12"/>
        <v>7</v>
      </c>
    </row>
    <row r="76" spans="1:13" ht="17.25" customHeight="1" x14ac:dyDescent="0.25">
      <c r="A76" s="1">
        <v>58</v>
      </c>
      <c r="B76" s="2" t="s">
        <v>75</v>
      </c>
      <c r="C76" s="18" t="s">
        <v>9</v>
      </c>
      <c r="D76" s="18" t="s">
        <v>3</v>
      </c>
      <c r="E76" s="18" t="s">
        <v>4</v>
      </c>
      <c r="F76" s="20">
        <f t="shared" si="4"/>
        <v>145</v>
      </c>
      <c r="G76" s="20">
        <f t="shared" si="10"/>
        <v>143</v>
      </c>
      <c r="H76" s="20">
        <v>2</v>
      </c>
      <c r="I76" s="20">
        <v>141</v>
      </c>
      <c r="J76" s="20">
        <v>2</v>
      </c>
      <c r="K76" s="20">
        <f t="shared" si="11"/>
        <v>1</v>
      </c>
      <c r="L76" s="20">
        <v>0</v>
      </c>
      <c r="M76" s="20">
        <v>1</v>
      </c>
    </row>
    <row r="77" spans="1:13" ht="15.75" x14ac:dyDescent="0.25">
      <c r="A77" s="1">
        <v>59</v>
      </c>
      <c r="B77" s="2" t="s">
        <v>76</v>
      </c>
      <c r="C77" s="18"/>
      <c r="D77" s="18"/>
      <c r="E77" s="18"/>
      <c r="F77" s="20">
        <f t="shared" si="4"/>
        <v>89</v>
      </c>
      <c r="G77" s="20">
        <f t="shared" si="10"/>
        <v>89</v>
      </c>
      <c r="H77" s="20">
        <v>0</v>
      </c>
      <c r="I77" s="20">
        <v>89</v>
      </c>
      <c r="J77" s="20">
        <v>0</v>
      </c>
      <c r="K77" s="20">
        <f t="shared" si="11"/>
        <v>1</v>
      </c>
      <c r="L77" s="20">
        <v>0</v>
      </c>
      <c r="M77" s="20">
        <v>1</v>
      </c>
    </row>
    <row r="78" spans="1:13" ht="15.75" customHeight="1" x14ac:dyDescent="0.25">
      <c r="A78" s="1">
        <v>60</v>
      </c>
      <c r="B78" s="2" t="s">
        <v>77</v>
      </c>
      <c r="C78" s="18"/>
      <c r="D78" s="18"/>
      <c r="E78" s="18"/>
      <c r="F78" s="20">
        <f t="shared" si="4"/>
        <v>118</v>
      </c>
      <c r="G78" s="20">
        <f t="shared" si="10"/>
        <v>110</v>
      </c>
      <c r="H78" s="20">
        <v>0</v>
      </c>
      <c r="I78" s="20">
        <v>110</v>
      </c>
      <c r="J78" s="20">
        <v>8</v>
      </c>
      <c r="K78" s="20">
        <f t="shared" si="11"/>
        <v>1</v>
      </c>
      <c r="L78" s="20">
        <v>0</v>
      </c>
      <c r="M78" s="20">
        <v>1</v>
      </c>
    </row>
    <row r="79" spans="1:13" ht="15.75" customHeight="1" x14ac:dyDescent="0.25">
      <c r="A79" s="1">
        <v>61</v>
      </c>
      <c r="B79" s="2" t="s">
        <v>80</v>
      </c>
      <c r="C79" s="18"/>
      <c r="D79" s="18"/>
      <c r="E79" s="18"/>
      <c r="F79" s="20">
        <f t="shared" si="4"/>
        <v>246</v>
      </c>
      <c r="G79" s="20">
        <f t="shared" si="10"/>
        <v>216</v>
      </c>
      <c r="H79" s="20">
        <v>4</v>
      </c>
      <c r="I79" s="20">
        <v>212</v>
      </c>
      <c r="J79" s="20">
        <v>30</v>
      </c>
      <c r="K79" s="20">
        <f t="shared" si="11"/>
        <v>1</v>
      </c>
      <c r="L79" s="20">
        <v>0</v>
      </c>
      <c r="M79" s="20">
        <v>1</v>
      </c>
    </row>
    <row r="80" spans="1:13" ht="15.75" customHeight="1" x14ac:dyDescent="0.25">
      <c r="A80" s="1">
        <v>62</v>
      </c>
      <c r="B80" s="2" t="s">
        <v>79</v>
      </c>
      <c r="C80" s="18"/>
      <c r="D80" s="18"/>
      <c r="E80" s="18"/>
      <c r="F80" s="20">
        <f t="shared" si="4"/>
        <v>1034</v>
      </c>
      <c r="G80" s="20">
        <f t="shared" si="10"/>
        <v>892</v>
      </c>
      <c r="H80" s="20">
        <v>20</v>
      </c>
      <c r="I80" s="20">
        <v>872</v>
      </c>
      <c r="J80" s="20">
        <v>142</v>
      </c>
      <c r="K80" s="20">
        <f t="shared" si="11"/>
        <v>1</v>
      </c>
      <c r="L80" s="20">
        <v>1</v>
      </c>
      <c r="M80" s="20">
        <v>0</v>
      </c>
    </row>
    <row r="81" spans="1:13" ht="15" customHeight="1" x14ac:dyDescent="0.25">
      <c r="A81" s="1">
        <v>63</v>
      </c>
      <c r="B81" s="2" t="s">
        <v>81</v>
      </c>
      <c r="C81" s="18"/>
      <c r="D81" s="18"/>
      <c r="E81" s="18"/>
      <c r="F81" s="20">
        <f t="shared" si="4"/>
        <v>416</v>
      </c>
      <c r="G81" s="20">
        <f t="shared" si="10"/>
        <v>371</v>
      </c>
      <c r="H81" s="20">
        <v>8</v>
      </c>
      <c r="I81" s="20">
        <v>363</v>
      </c>
      <c r="J81" s="20">
        <v>45</v>
      </c>
      <c r="K81" s="20">
        <f t="shared" si="11"/>
        <v>1</v>
      </c>
      <c r="L81" s="20">
        <v>0</v>
      </c>
      <c r="M81" s="20">
        <v>1</v>
      </c>
    </row>
    <row r="82" spans="1:13" ht="15" customHeight="1" x14ac:dyDescent="0.25">
      <c r="A82" s="1">
        <v>64</v>
      </c>
      <c r="B82" s="2" t="s">
        <v>78</v>
      </c>
      <c r="C82" s="18"/>
      <c r="D82" s="18"/>
      <c r="E82" s="18"/>
      <c r="F82" s="20">
        <f t="shared" si="4"/>
        <v>124</v>
      </c>
      <c r="G82" s="20">
        <f t="shared" si="10"/>
        <v>117</v>
      </c>
      <c r="H82" s="20">
        <v>0</v>
      </c>
      <c r="I82" s="20">
        <v>117</v>
      </c>
      <c r="J82" s="20">
        <v>7</v>
      </c>
      <c r="K82" s="20">
        <f t="shared" si="11"/>
        <v>1</v>
      </c>
      <c r="L82" s="20">
        <v>0</v>
      </c>
      <c r="M82" s="20">
        <v>1</v>
      </c>
    </row>
    <row r="83" spans="1:13" ht="28.5" customHeight="1" x14ac:dyDescent="0.25">
      <c r="A83" s="4" t="s">
        <v>82</v>
      </c>
      <c r="B83" s="4"/>
      <c r="C83" s="18"/>
      <c r="D83" s="18"/>
      <c r="E83" s="18"/>
      <c r="F83" s="21">
        <f t="shared" ref="F83:M83" si="13">SUM(F76:F82)</f>
        <v>2172</v>
      </c>
      <c r="G83" s="21">
        <f t="shared" si="13"/>
        <v>1938</v>
      </c>
      <c r="H83" s="21">
        <f t="shared" si="13"/>
        <v>34</v>
      </c>
      <c r="I83" s="21">
        <f t="shared" si="13"/>
        <v>1904</v>
      </c>
      <c r="J83" s="21">
        <f t="shared" si="13"/>
        <v>234</v>
      </c>
      <c r="K83" s="21">
        <f t="shared" si="13"/>
        <v>7</v>
      </c>
      <c r="L83" s="21">
        <f t="shared" si="13"/>
        <v>1</v>
      </c>
      <c r="M83" s="21">
        <f t="shared" si="13"/>
        <v>6</v>
      </c>
    </row>
    <row r="84" spans="1:13" ht="17.25" customHeight="1" x14ac:dyDescent="0.25">
      <c r="A84" s="1">
        <v>65</v>
      </c>
      <c r="B84" s="2" t="s">
        <v>83</v>
      </c>
      <c r="C84" s="18" t="s">
        <v>9</v>
      </c>
      <c r="D84" s="18" t="s">
        <v>3</v>
      </c>
      <c r="E84" s="18" t="s">
        <v>4</v>
      </c>
      <c r="F84" s="20">
        <f t="shared" ref="F84:F104" si="14">G84+J84</f>
        <v>91</v>
      </c>
      <c r="G84" s="20">
        <f t="shared" si="10"/>
        <v>89</v>
      </c>
      <c r="H84" s="20">
        <v>0</v>
      </c>
      <c r="I84" s="20">
        <v>89</v>
      </c>
      <c r="J84" s="20">
        <v>2</v>
      </c>
      <c r="K84" s="20">
        <f t="shared" si="11"/>
        <v>1</v>
      </c>
      <c r="L84" s="20">
        <v>0</v>
      </c>
      <c r="M84" s="20">
        <v>1</v>
      </c>
    </row>
    <row r="85" spans="1:13" ht="15.75" customHeight="1" x14ac:dyDescent="0.25">
      <c r="A85" s="1">
        <v>66</v>
      </c>
      <c r="B85" s="2" t="s">
        <v>84</v>
      </c>
      <c r="C85" s="18"/>
      <c r="D85" s="18"/>
      <c r="E85" s="18"/>
      <c r="F85" s="20">
        <f t="shared" si="14"/>
        <v>276</v>
      </c>
      <c r="G85" s="20">
        <f t="shared" si="10"/>
        <v>233</v>
      </c>
      <c r="H85" s="20">
        <v>2</v>
      </c>
      <c r="I85" s="20">
        <v>231</v>
      </c>
      <c r="J85" s="20">
        <v>43</v>
      </c>
      <c r="K85" s="20">
        <f t="shared" si="11"/>
        <v>1</v>
      </c>
      <c r="L85" s="20">
        <v>0</v>
      </c>
      <c r="M85" s="20">
        <v>1</v>
      </c>
    </row>
    <row r="86" spans="1:13" ht="15.75" x14ac:dyDescent="0.25">
      <c r="A86" s="1">
        <v>67</v>
      </c>
      <c r="B86" s="2" t="s">
        <v>85</v>
      </c>
      <c r="C86" s="18"/>
      <c r="D86" s="18"/>
      <c r="E86" s="18"/>
      <c r="F86" s="20">
        <f t="shared" si="14"/>
        <v>318</v>
      </c>
      <c r="G86" s="20">
        <f t="shared" si="10"/>
        <v>299</v>
      </c>
      <c r="H86" s="20">
        <v>0</v>
      </c>
      <c r="I86" s="20">
        <v>299</v>
      </c>
      <c r="J86" s="20">
        <v>19</v>
      </c>
      <c r="K86" s="20">
        <f t="shared" si="11"/>
        <v>1</v>
      </c>
      <c r="L86" s="20">
        <v>0</v>
      </c>
      <c r="M86" s="20">
        <v>1</v>
      </c>
    </row>
    <row r="87" spans="1:13" ht="15.75" x14ac:dyDescent="0.25">
      <c r="A87" s="1">
        <v>68</v>
      </c>
      <c r="B87" s="2" t="s">
        <v>86</v>
      </c>
      <c r="C87" s="18"/>
      <c r="D87" s="18"/>
      <c r="E87" s="18"/>
      <c r="F87" s="20">
        <f t="shared" si="14"/>
        <v>506</v>
      </c>
      <c r="G87" s="20">
        <f t="shared" si="10"/>
        <v>480</v>
      </c>
      <c r="H87" s="20">
        <v>1</v>
      </c>
      <c r="I87" s="20">
        <v>479</v>
      </c>
      <c r="J87" s="20">
        <v>26</v>
      </c>
      <c r="K87" s="20">
        <f t="shared" si="11"/>
        <v>1</v>
      </c>
      <c r="L87" s="20">
        <v>1</v>
      </c>
      <c r="M87" s="20">
        <v>0</v>
      </c>
    </row>
    <row r="88" spans="1:13" ht="15.75" x14ac:dyDescent="0.25">
      <c r="A88" s="1">
        <v>69</v>
      </c>
      <c r="B88" s="2" t="s">
        <v>88</v>
      </c>
      <c r="C88" s="18"/>
      <c r="D88" s="18"/>
      <c r="E88" s="18"/>
      <c r="F88" s="20">
        <f t="shared" si="14"/>
        <v>649</v>
      </c>
      <c r="G88" s="20">
        <f t="shared" si="10"/>
        <v>589</v>
      </c>
      <c r="H88" s="20">
        <v>12</v>
      </c>
      <c r="I88" s="20">
        <v>577</v>
      </c>
      <c r="J88" s="20">
        <v>60</v>
      </c>
      <c r="K88" s="20">
        <f t="shared" si="11"/>
        <v>1</v>
      </c>
      <c r="L88" s="20">
        <v>1</v>
      </c>
      <c r="M88" s="20">
        <v>0</v>
      </c>
    </row>
    <row r="89" spans="1:13" ht="15.75" x14ac:dyDescent="0.25">
      <c r="A89" s="1">
        <v>70</v>
      </c>
      <c r="B89" s="2" t="s">
        <v>87</v>
      </c>
      <c r="C89" s="18"/>
      <c r="D89" s="18"/>
      <c r="E89" s="18"/>
      <c r="F89" s="20">
        <f t="shared" si="14"/>
        <v>76</v>
      </c>
      <c r="G89" s="20">
        <f t="shared" si="10"/>
        <v>70</v>
      </c>
      <c r="H89" s="20">
        <v>0</v>
      </c>
      <c r="I89" s="20">
        <v>70</v>
      </c>
      <c r="J89" s="20">
        <v>6</v>
      </c>
      <c r="K89" s="20">
        <f t="shared" si="11"/>
        <v>1</v>
      </c>
      <c r="L89" s="20">
        <v>0</v>
      </c>
      <c r="M89" s="20">
        <v>1</v>
      </c>
    </row>
    <row r="90" spans="1:13" ht="15.75" x14ac:dyDescent="0.25">
      <c r="A90" s="1">
        <v>71</v>
      </c>
      <c r="B90" s="2" t="s">
        <v>89</v>
      </c>
      <c r="C90" s="18"/>
      <c r="D90" s="18"/>
      <c r="E90" s="18"/>
      <c r="F90" s="20">
        <f t="shared" si="14"/>
        <v>141</v>
      </c>
      <c r="G90" s="20">
        <f t="shared" si="10"/>
        <v>126</v>
      </c>
      <c r="H90" s="20">
        <v>0</v>
      </c>
      <c r="I90" s="20">
        <v>126</v>
      </c>
      <c r="J90" s="20">
        <v>15</v>
      </c>
      <c r="K90" s="20">
        <f t="shared" si="11"/>
        <v>1</v>
      </c>
      <c r="L90" s="20">
        <v>0</v>
      </c>
      <c r="M90" s="20">
        <v>1</v>
      </c>
    </row>
    <row r="91" spans="1:13" ht="36" customHeight="1" x14ac:dyDescent="0.25">
      <c r="A91" s="4" t="s">
        <v>90</v>
      </c>
      <c r="B91" s="4"/>
      <c r="C91" s="18"/>
      <c r="D91" s="18"/>
      <c r="E91" s="18"/>
      <c r="F91" s="21">
        <f>SUM(F84:F90)</f>
        <v>2057</v>
      </c>
      <c r="G91" s="21">
        <f t="shared" ref="G91:M91" si="15">SUM(G84:G90)</f>
        <v>1886</v>
      </c>
      <c r="H91" s="21">
        <f t="shared" si="15"/>
        <v>15</v>
      </c>
      <c r="I91" s="21">
        <f t="shared" si="15"/>
        <v>1871</v>
      </c>
      <c r="J91" s="21">
        <f t="shared" si="15"/>
        <v>171</v>
      </c>
      <c r="K91" s="21">
        <f t="shared" si="15"/>
        <v>7</v>
      </c>
      <c r="L91" s="21">
        <f t="shared" si="15"/>
        <v>2</v>
      </c>
      <c r="M91" s="21">
        <f t="shared" si="15"/>
        <v>5</v>
      </c>
    </row>
    <row r="92" spans="1:13" ht="15.75" x14ac:dyDescent="0.25">
      <c r="A92" s="1">
        <v>72</v>
      </c>
      <c r="B92" s="2" t="s">
        <v>91</v>
      </c>
      <c r="C92" s="18" t="s">
        <v>9</v>
      </c>
      <c r="D92" s="18" t="s">
        <v>3</v>
      </c>
      <c r="E92" s="18" t="s">
        <v>4</v>
      </c>
      <c r="F92" s="20">
        <f t="shared" si="14"/>
        <v>82</v>
      </c>
      <c r="G92" s="20">
        <f t="shared" si="10"/>
        <v>72</v>
      </c>
      <c r="H92" s="20">
        <v>0</v>
      </c>
      <c r="I92" s="20">
        <v>72</v>
      </c>
      <c r="J92" s="20">
        <v>10</v>
      </c>
      <c r="K92" s="20">
        <f t="shared" si="11"/>
        <v>1</v>
      </c>
      <c r="L92" s="20">
        <v>0</v>
      </c>
      <c r="M92" s="20">
        <v>1</v>
      </c>
    </row>
    <row r="93" spans="1:13" ht="15.75" x14ac:dyDescent="0.25">
      <c r="A93" s="1">
        <v>73</v>
      </c>
      <c r="B93" s="2" t="s">
        <v>92</v>
      </c>
      <c r="C93" s="18"/>
      <c r="D93" s="18"/>
      <c r="E93" s="18"/>
      <c r="F93" s="20">
        <f t="shared" si="14"/>
        <v>149</v>
      </c>
      <c r="G93" s="20">
        <f t="shared" si="10"/>
        <v>135</v>
      </c>
      <c r="H93" s="20">
        <v>2</v>
      </c>
      <c r="I93" s="20">
        <v>133</v>
      </c>
      <c r="J93" s="20">
        <v>14</v>
      </c>
      <c r="K93" s="20">
        <f t="shared" si="11"/>
        <v>1</v>
      </c>
      <c r="L93" s="20">
        <v>0</v>
      </c>
      <c r="M93" s="20">
        <v>1</v>
      </c>
    </row>
    <row r="94" spans="1:13" ht="15.75" x14ac:dyDescent="0.25">
      <c r="A94" s="1">
        <v>74</v>
      </c>
      <c r="B94" s="2" t="s">
        <v>93</v>
      </c>
      <c r="C94" s="18"/>
      <c r="D94" s="18"/>
      <c r="E94" s="18"/>
      <c r="F94" s="20">
        <f t="shared" si="14"/>
        <v>117</v>
      </c>
      <c r="G94" s="20">
        <f t="shared" si="10"/>
        <v>103</v>
      </c>
      <c r="H94" s="20">
        <v>0</v>
      </c>
      <c r="I94" s="20">
        <v>103</v>
      </c>
      <c r="J94" s="20">
        <v>14</v>
      </c>
      <c r="K94" s="20">
        <f t="shared" si="11"/>
        <v>1</v>
      </c>
      <c r="L94" s="20">
        <v>0</v>
      </c>
      <c r="M94" s="20">
        <v>1</v>
      </c>
    </row>
    <row r="95" spans="1:13" ht="15.75" customHeight="1" x14ac:dyDescent="0.25">
      <c r="A95" s="1">
        <v>75</v>
      </c>
      <c r="B95" s="2" t="s">
        <v>94</v>
      </c>
      <c r="C95" s="18"/>
      <c r="D95" s="18"/>
      <c r="E95" s="18"/>
      <c r="F95" s="20">
        <f t="shared" si="14"/>
        <v>47</v>
      </c>
      <c r="G95" s="20">
        <f t="shared" si="10"/>
        <v>43</v>
      </c>
      <c r="H95" s="20">
        <v>0</v>
      </c>
      <c r="I95" s="20">
        <v>43</v>
      </c>
      <c r="J95" s="20">
        <v>4</v>
      </c>
      <c r="K95" s="20">
        <f t="shared" si="11"/>
        <v>1</v>
      </c>
      <c r="L95" s="20">
        <v>0</v>
      </c>
      <c r="M95" s="20">
        <v>1</v>
      </c>
    </row>
    <row r="96" spans="1:13" ht="15.75" x14ac:dyDescent="0.25">
      <c r="A96" s="1">
        <v>76</v>
      </c>
      <c r="B96" s="2" t="s">
        <v>95</v>
      </c>
      <c r="C96" s="18"/>
      <c r="D96" s="18"/>
      <c r="E96" s="18"/>
      <c r="F96" s="20">
        <f t="shared" si="14"/>
        <v>181</v>
      </c>
      <c r="G96" s="20">
        <f t="shared" si="10"/>
        <v>164</v>
      </c>
      <c r="H96" s="20">
        <v>0</v>
      </c>
      <c r="I96" s="20">
        <v>164</v>
      </c>
      <c r="J96" s="20">
        <v>17</v>
      </c>
      <c r="K96" s="20">
        <f t="shared" si="11"/>
        <v>1</v>
      </c>
      <c r="L96" s="20">
        <v>0</v>
      </c>
      <c r="M96" s="20">
        <v>1</v>
      </c>
    </row>
    <row r="97" spans="1:13" ht="15.75" x14ac:dyDescent="0.25">
      <c r="A97" s="1">
        <v>77</v>
      </c>
      <c r="B97" s="2" t="s">
        <v>96</v>
      </c>
      <c r="C97" s="18"/>
      <c r="D97" s="18"/>
      <c r="E97" s="18"/>
      <c r="F97" s="20">
        <f t="shared" si="14"/>
        <v>168</v>
      </c>
      <c r="G97" s="20">
        <f t="shared" si="10"/>
        <v>155</v>
      </c>
      <c r="H97" s="20">
        <v>0</v>
      </c>
      <c r="I97" s="20">
        <v>155</v>
      </c>
      <c r="J97" s="20">
        <v>13</v>
      </c>
      <c r="K97" s="20">
        <f t="shared" si="11"/>
        <v>1</v>
      </c>
      <c r="L97" s="20">
        <v>0</v>
      </c>
      <c r="M97" s="20">
        <v>1</v>
      </c>
    </row>
    <row r="98" spans="1:13" ht="15.75" x14ac:dyDescent="0.25">
      <c r="A98" s="1">
        <v>78</v>
      </c>
      <c r="B98" s="2" t="s">
        <v>97</v>
      </c>
      <c r="C98" s="18"/>
      <c r="D98" s="18"/>
      <c r="E98" s="18"/>
      <c r="F98" s="20">
        <f t="shared" si="14"/>
        <v>111</v>
      </c>
      <c r="G98" s="20">
        <f t="shared" si="10"/>
        <v>101</v>
      </c>
      <c r="H98" s="20">
        <v>1</v>
      </c>
      <c r="I98" s="20">
        <v>100</v>
      </c>
      <c r="J98" s="20">
        <v>10</v>
      </c>
      <c r="K98" s="20">
        <f t="shared" si="11"/>
        <v>1</v>
      </c>
      <c r="L98" s="20">
        <v>0</v>
      </c>
      <c r="M98" s="20">
        <v>1</v>
      </c>
    </row>
    <row r="99" spans="1:13" ht="15.75" x14ac:dyDescent="0.25">
      <c r="A99" s="1">
        <v>79</v>
      </c>
      <c r="B99" s="2" t="s">
        <v>98</v>
      </c>
      <c r="C99" s="18"/>
      <c r="D99" s="18"/>
      <c r="E99" s="18"/>
      <c r="F99" s="20">
        <f t="shared" si="14"/>
        <v>104</v>
      </c>
      <c r="G99" s="20">
        <f t="shared" si="10"/>
        <v>90</v>
      </c>
      <c r="H99" s="20">
        <v>0</v>
      </c>
      <c r="I99" s="20">
        <v>90</v>
      </c>
      <c r="J99" s="20">
        <v>14</v>
      </c>
      <c r="K99" s="20">
        <f t="shared" si="11"/>
        <v>1</v>
      </c>
      <c r="L99" s="20">
        <v>0</v>
      </c>
      <c r="M99" s="20">
        <v>1</v>
      </c>
    </row>
    <row r="100" spans="1:13" ht="15.75" x14ac:dyDescent="0.25">
      <c r="A100" s="1">
        <v>80</v>
      </c>
      <c r="B100" s="2" t="s">
        <v>99</v>
      </c>
      <c r="C100" s="18"/>
      <c r="D100" s="18"/>
      <c r="E100" s="18"/>
      <c r="F100" s="20">
        <f t="shared" si="14"/>
        <v>116</v>
      </c>
      <c r="G100" s="20">
        <f t="shared" si="10"/>
        <v>106</v>
      </c>
      <c r="H100" s="20">
        <v>1</v>
      </c>
      <c r="I100" s="20">
        <v>105</v>
      </c>
      <c r="J100" s="20">
        <v>10</v>
      </c>
      <c r="K100" s="20">
        <f t="shared" si="11"/>
        <v>1</v>
      </c>
      <c r="L100" s="20">
        <v>0</v>
      </c>
      <c r="M100" s="20">
        <v>1</v>
      </c>
    </row>
    <row r="101" spans="1:13" ht="15.75" x14ac:dyDescent="0.25">
      <c r="A101" s="1">
        <v>81</v>
      </c>
      <c r="B101" s="2" t="s">
        <v>100</v>
      </c>
      <c r="C101" s="18"/>
      <c r="D101" s="18"/>
      <c r="E101" s="18"/>
      <c r="F101" s="20">
        <f t="shared" si="14"/>
        <v>97</v>
      </c>
      <c r="G101" s="20">
        <f t="shared" si="10"/>
        <v>95</v>
      </c>
      <c r="H101" s="20">
        <v>0</v>
      </c>
      <c r="I101" s="20">
        <v>95</v>
      </c>
      <c r="J101" s="20">
        <v>2</v>
      </c>
      <c r="K101" s="20">
        <f t="shared" si="11"/>
        <v>1</v>
      </c>
      <c r="L101" s="20">
        <v>0</v>
      </c>
      <c r="M101" s="20">
        <v>1</v>
      </c>
    </row>
    <row r="102" spans="1:13" ht="15.75" x14ac:dyDescent="0.25">
      <c r="A102" s="1">
        <v>82</v>
      </c>
      <c r="B102" s="2" t="s">
        <v>101</v>
      </c>
      <c r="C102" s="18"/>
      <c r="D102" s="18"/>
      <c r="E102" s="18"/>
      <c r="F102" s="20">
        <f t="shared" si="14"/>
        <v>411</v>
      </c>
      <c r="G102" s="20">
        <f t="shared" si="10"/>
        <v>360</v>
      </c>
      <c r="H102" s="20">
        <v>10</v>
      </c>
      <c r="I102" s="20">
        <v>350</v>
      </c>
      <c r="J102" s="20">
        <v>51</v>
      </c>
      <c r="K102" s="20">
        <f t="shared" si="11"/>
        <v>1</v>
      </c>
      <c r="L102" s="20">
        <v>0</v>
      </c>
      <c r="M102" s="20">
        <v>1</v>
      </c>
    </row>
    <row r="103" spans="1:13" ht="15.75" x14ac:dyDescent="0.25">
      <c r="A103" s="1">
        <v>83</v>
      </c>
      <c r="B103" s="2" t="s">
        <v>102</v>
      </c>
      <c r="C103" s="18"/>
      <c r="D103" s="18"/>
      <c r="E103" s="18"/>
      <c r="F103" s="20">
        <f t="shared" si="14"/>
        <v>1105</v>
      </c>
      <c r="G103" s="20">
        <f t="shared" si="10"/>
        <v>1038</v>
      </c>
      <c r="H103" s="20">
        <v>11</v>
      </c>
      <c r="I103" s="20">
        <v>1027</v>
      </c>
      <c r="J103" s="20">
        <v>67</v>
      </c>
      <c r="K103" s="20">
        <f t="shared" si="11"/>
        <v>1</v>
      </c>
      <c r="L103" s="20">
        <v>1</v>
      </c>
      <c r="M103" s="20">
        <v>0</v>
      </c>
    </row>
    <row r="104" spans="1:13" ht="15.75" x14ac:dyDescent="0.25">
      <c r="A104" s="1">
        <v>84</v>
      </c>
      <c r="B104" s="2" t="s">
        <v>103</v>
      </c>
      <c r="C104" s="18"/>
      <c r="D104" s="18"/>
      <c r="E104" s="18"/>
      <c r="F104" s="20">
        <f t="shared" si="14"/>
        <v>135</v>
      </c>
      <c r="G104" s="20">
        <f t="shared" si="10"/>
        <v>112</v>
      </c>
      <c r="H104" s="20">
        <v>0</v>
      </c>
      <c r="I104" s="20">
        <v>112</v>
      </c>
      <c r="J104" s="20">
        <v>23</v>
      </c>
      <c r="K104" s="20">
        <f t="shared" si="11"/>
        <v>1</v>
      </c>
      <c r="L104" s="20">
        <v>0</v>
      </c>
      <c r="M104" s="20">
        <v>1</v>
      </c>
    </row>
    <row r="105" spans="1:13" ht="33.75" customHeight="1" x14ac:dyDescent="0.25">
      <c r="A105" s="4" t="s">
        <v>104</v>
      </c>
      <c r="B105" s="4"/>
      <c r="C105" s="18"/>
      <c r="D105" s="18"/>
      <c r="E105" s="18"/>
      <c r="F105" s="21">
        <f>SUM(F92:F104)</f>
        <v>2823</v>
      </c>
      <c r="G105" s="21">
        <f t="shared" ref="G105:M105" si="16">SUM(G92:G104)</f>
        <v>2574</v>
      </c>
      <c r="H105" s="21">
        <f t="shared" si="16"/>
        <v>25</v>
      </c>
      <c r="I105" s="21">
        <f t="shared" si="16"/>
        <v>2549</v>
      </c>
      <c r="J105" s="21">
        <f t="shared" si="16"/>
        <v>249</v>
      </c>
      <c r="K105" s="21">
        <f t="shared" si="16"/>
        <v>13</v>
      </c>
      <c r="L105" s="21">
        <f t="shared" si="16"/>
        <v>1</v>
      </c>
      <c r="M105" s="21">
        <f t="shared" si="16"/>
        <v>12</v>
      </c>
    </row>
    <row r="106" spans="1:13" ht="15.75" x14ac:dyDescent="0.25">
      <c r="A106" s="5" t="s">
        <v>105</v>
      </c>
      <c r="B106" s="5"/>
      <c r="C106" s="5"/>
      <c r="D106" s="5"/>
      <c r="E106" s="5"/>
      <c r="F106" s="21">
        <f>F105+F91+F83+F75+F66+F55+F48+F39+F29+F23</f>
        <v>22289</v>
      </c>
      <c r="G106" s="21">
        <f t="shared" ref="G106:M106" si="17">G105+G91+G83+G75+G66+G55+G48+G39+G29+G23</f>
        <v>20467</v>
      </c>
      <c r="H106" s="21">
        <f t="shared" si="17"/>
        <v>199</v>
      </c>
      <c r="I106" s="21">
        <f t="shared" si="17"/>
        <v>20268</v>
      </c>
      <c r="J106" s="21">
        <f t="shared" si="17"/>
        <v>1822</v>
      </c>
      <c r="K106" s="21">
        <f t="shared" si="17"/>
        <v>84</v>
      </c>
      <c r="L106" s="21">
        <f t="shared" si="17"/>
        <v>9</v>
      </c>
      <c r="M106" s="21">
        <f t="shared" si="17"/>
        <v>75</v>
      </c>
    </row>
    <row r="107" spans="1:13" x14ac:dyDescent="0.25">
      <c r="F107" s="3"/>
      <c r="G107" s="3"/>
    </row>
  </sheetData>
  <mergeCells count="59">
    <mergeCell ref="A2:M3"/>
    <mergeCell ref="C56:C66"/>
    <mergeCell ref="D56:D66"/>
    <mergeCell ref="E56:E66"/>
    <mergeCell ref="C67:C75"/>
    <mergeCell ref="D67:D75"/>
    <mergeCell ref="E67:E75"/>
    <mergeCell ref="C40:C48"/>
    <mergeCell ref="D40:D48"/>
    <mergeCell ref="E40:E48"/>
    <mergeCell ref="C49:C55"/>
    <mergeCell ref="D49:D55"/>
    <mergeCell ref="E49:E55"/>
    <mergeCell ref="C24:C29"/>
    <mergeCell ref="D24:D29"/>
    <mergeCell ref="E24:E29"/>
    <mergeCell ref="C30:C39"/>
    <mergeCell ref="D30:D39"/>
    <mergeCell ref="E30:E39"/>
    <mergeCell ref="A75:B75"/>
    <mergeCell ref="A83:B83"/>
    <mergeCell ref="A91:B91"/>
    <mergeCell ref="A105:B105"/>
    <mergeCell ref="A106:E106"/>
    <mergeCell ref="C76:C83"/>
    <mergeCell ref="D76:D83"/>
    <mergeCell ref="E76:E83"/>
    <mergeCell ref="E92:E105"/>
    <mergeCell ref="D92:D105"/>
    <mergeCell ref="C92:C105"/>
    <mergeCell ref="C84:C91"/>
    <mergeCell ref="D84:D91"/>
    <mergeCell ref="E84:E91"/>
    <mergeCell ref="A29:B29"/>
    <mergeCell ref="A39:B39"/>
    <mergeCell ref="A48:B48"/>
    <mergeCell ref="A55:B55"/>
    <mergeCell ref="A66:B66"/>
    <mergeCell ref="F7:F10"/>
    <mergeCell ref="G9:G10"/>
    <mergeCell ref="K7:K10"/>
    <mergeCell ref="L9:L10"/>
    <mergeCell ref="M9:M10"/>
    <mergeCell ref="H9:I9"/>
    <mergeCell ref="F6:J6"/>
    <mergeCell ref="G7:J7"/>
    <mergeCell ref="J8:J10"/>
    <mergeCell ref="K6:M6"/>
    <mergeCell ref="L7:M8"/>
    <mergeCell ref="G8:I8"/>
    <mergeCell ref="C12:C23"/>
    <mergeCell ref="D12:D23"/>
    <mergeCell ref="E12:E23"/>
    <mergeCell ref="A23:B23"/>
    <mergeCell ref="A6:A10"/>
    <mergeCell ref="B6:B10"/>
    <mergeCell ref="C6:C10"/>
    <mergeCell ref="D6:D10"/>
    <mergeCell ref="E6:E10"/>
  </mergeCells>
  <pageMargins left="0.7" right="0.7" top="0.75" bottom="0.75" header="0.3" footer="0.3"/>
  <pageSetup paperSize="9" scale="68" fitToHeight="0" orientation="portrait" r:id="rId1"/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Республика Алтай</vt:lpstr>
      <vt:lpstr>'Республика Алтай'!Заголовки_для_печати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Тадырова Эмина Аржановна</dc:creator>
  <cp:lastModifiedBy>Тадышева Анна Алексеевна</cp:lastModifiedBy>
  <cp:lastPrinted>2021-07-16T05:57:40Z</cp:lastPrinted>
  <dcterms:created xsi:type="dcterms:W3CDTF">2021-07-12T08:36:03Z</dcterms:created>
  <dcterms:modified xsi:type="dcterms:W3CDTF">2025-07-18T08:56:08Z</dcterms:modified>
</cp:coreProperties>
</file>