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Отдел доходов и управления долгом\Анализ МО\Анализ МО 2025 г\на 01.09.2025\"/>
    </mc:Choice>
  </mc:AlternateContent>
  <bookViews>
    <workbookView xWindow="0" yWindow="0" windowWidth="28800" windowHeight="11130" activeTab="4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28" i="6" l="1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  <c r="F27" i="8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4"/>
  <c r="F26" i="4"/>
  <c r="F25" i="4"/>
  <c r="F24" i="4"/>
  <c r="F23" i="4"/>
  <c r="F22" i="4"/>
  <c r="F21" i="4"/>
  <c r="F20" i="4"/>
  <c r="F19" i="4"/>
  <c r="F18" i="4"/>
  <c r="F27" i="3"/>
  <c r="F26" i="3"/>
  <c r="F25" i="3"/>
  <c r="F24" i="3"/>
  <c r="F23" i="3"/>
  <c r="F22" i="3"/>
  <c r="F21" i="3"/>
  <c r="F20" i="3"/>
  <c r="F19" i="3"/>
  <c r="F18" i="3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<sst xmlns="http://schemas.openxmlformats.org/spreadsheetml/2006/main" count="201" uniqueCount="45">
  <si>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</si>
  <si>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сентября 2025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</si>
  <si>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</si>
  <si>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</si>
  <si>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</si>
  <si>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</si>
  <si>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</si>
  <si>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</si>
  <si>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</si>
  <si>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</si>
  <si>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</si>
  <si>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</si>
  <si>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</si>
  <si>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</si>
  <si>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</si>
  <si>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</si>
  <si>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</si>
  <si>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</si>
  <si>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</si>
  <si>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</si>
  <si>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</si>
  <si>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</si>
  <si>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</si>
  <si>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</si>
  <si>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</si>
  <si>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</si>
  <si>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</si>
  <si>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</si>
  <si>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</si>
  <si>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</si>
  <si>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</si>
  <si>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</si>
  <si>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</si>
  <si>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</si>
  <si>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</si>
  <si>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</si>
  <si>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</si>
  <si>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Неналоговые доходы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</si>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</sst>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61">
    <xf numFmtId="0" fontId="0" fillId="0" borderId="0" xfId="0"/>
    <xf numFmtId="49" fontId="15" fillId="0" borderId="1" xfId="1" applyNumberFormat="1" applyFont="1" applyFill="1" applyProtection="1"/>
    <xf numFmtId="0" fontId="15" fillId="0" borderId="1" xfId="2" applyNumberFormat="1" applyFont="1" applyFill="1" applyProtection="1"/>
    <xf numFmtId="0" fontId="16" fillId="0" borderId="1" xfId="3" applyNumberFormat="1" applyFont="1" applyFill="1" applyProtection="1"/>
    <xf numFmtId="0" fontId="17" fillId="0" borderId="0" xfId="0" applyFont="1" applyFill="1" applyProtection="1">
      <protection locked="0"/>
    </xf>
    <xf numFmtId="0" fontId="15" fillId="0" borderId="1" xfId="4" applyNumberFormat="1" applyFont="1" applyFill="1" applyProtection="1">
      <alignment horizontal="left"/>
    </xf>
    <xf numFmtId="49" fontId="18" fillId="0" borderId="1" xfId="5" applyNumberFormat="1" applyFont="1" applyFill="1" applyProtection="1">
      <alignment horizontal="center"/>
    </xf>
    <xf numFmtId="49" fontId="18" fillId="0" borderId="1" xfId="5" applyFont="1" applyFill="1">
      <alignment horizontal="center"/>
    </xf>
    <xf numFmtId="49" fontId="15" fillId="0" borderId="1" xfId="6" applyNumberFormat="1" applyFont="1" applyFill="1" applyProtection="1">
      <alignment horizontal="left"/>
    </xf>
    <xf numFmtId="49" fontId="15" fillId="0" borderId="1" xfId="7" applyNumberFormat="1" applyFont="1" applyFill="1" applyProtection="1">
      <alignment horizontal="center"/>
    </xf>
    <xf numFmtId="49" fontId="15" fillId="0" borderId="1" xfId="7" applyFont="1" applyFill="1">
      <alignment horizontal="center"/>
    </xf>
    <xf numFmtId="49" fontId="15" fillId="0" borderId="1" xfId="8" applyNumberFormat="1" applyFont="1" applyFill="1" applyProtection="1">
      <alignment horizontal="center" wrapText="1"/>
    </xf>
    <xf numFmtId="49" fontId="15" fillId="0" borderId="1" xfId="8" applyFont="1" applyFill="1">
      <alignment horizontal="center" wrapText="1"/>
    </xf>
    <xf numFmtId="49" fontId="15" fillId="0" borderId="1" xfId="9" applyNumberFormat="1" applyFont="1" applyFill="1" applyProtection="1">
      <alignment horizontal="left" wrapText="1"/>
    </xf>
    <xf numFmtId="49" fontId="15" fillId="0" borderId="1" xfId="10" applyNumberFormat="1" applyFont="1" applyFill="1" applyProtection="1">
      <alignment wrapText="1"/>
    </xf>
    <xf numFmtId="49" fontId="19" fillId="0" borderId="1" xfId="11" applyNumberFormat="1" applyFont="1" applyFill="1" applyProtection="1">
      <alignment horizontal="left" wrapText="1"/>
    </xf>
    <xf numFmtId="49" fontId="19" fillId="0" borderId="1" xfId="11" applyFont="1" applyFill="1">
      <alignment horizontal="left" wrapText="1"/>
    </xf>
    <xf numFmtId="49" fontId="15" fillId="0" borderId="1" xfId="12" applyNumberFormat="1" applyFont="1" applyFill="1" applyProtection="1">
      <alignment horizontal="center" vertical="center" wrapText="1"/>
    </xf>
    <xf numFmtId="49" fontId="15" fillId="0" borderId="1" xfId="12" applyFont="1" applyFill="1">
      <alignment horizontal="center" vertical="center" wrapText="1"/>
    </xf>
    <xf numFmtId="0" fontId="15" fillId="0" borderId="1" xfId="13" applyNumberFormat="1" applyFont="1" applyFill="1" applyProtection="1"/>
    <xf numFmtId="49" fontId="15" fillId="0" borderId="2" xfId="14" applyNumberFormat="1" applyFont="1" applyFill="1" applyProtection="1"/>
    <xf numFmtId="0" fontId="15" fillId="0" borderId="2" xfId="15" applyNumberFormat="1" applyFont="1" applyFill="1" applyProtection="1"/>
    <xf numFmtId="0" fontId="15" fillId="0" borderId="3" xfId="16" applyNumberFormat="1" applyFont="1" applyFill="1" applyProtection="1">
      <alignment horizontal="center" vertical="center" wrapText="1"/>
    </xf>
    <xf numFmtId="0" fontId="15" fillId="0" borderId="3" xfId="16" applyFont="1" applyFill="1">
      <alignment horizontal="center" vertical="center" wrapText="1"/>
    </xf>
    <xf numFmtId="0" fontId="15" fillId="0" borderId="4" xfId="17" applyNumberFormat="1" applyFont="1" applyFill="1" applyProtection="1"/>
    <xf numFmtId="0" fontId="15" fillId="0" borderId="3" xfId="16" applyNumberFormat="1" applyFont="1" applyFill="1" applyProtection="1">
      <alignment horizontal="center" vertical="center" wrapText="1"/>
    </xf>
    <xf numFmtId="0" fontId="15" fillId="0" borderId="5" xfId="18" applyNumberFormat="1" applyFont="1" applyFill="1" applyProtection="1">
      <alignment horizontal="left" vertical="center"/>
    </xf>
    <xf numFmtId="4" fontId="15" fillId="0" borderId="3" xfId="19" applyNumberFormat="1" applyFont="1" applyFill="1" applyProtection="1">
      <alignment horizontal="right" shrinkToFit="1"/>
    </xf>
    <xf numFmtId="4" fontId="15" fillId="0" borderId="3" xfId="20" applyNumberFormat="1" applyFont="1" applyFill="1" applyProtection="1">
      <alignment horizontal="right" shrinkToFit="1"/>
    </xf>
    <xf numFmtId="0" fontId="15" fillId="0" borderId="3" xfId="21" applyNumberFormat="1" applyFont="1" applyFill="1" applyProtection="1">
      <alignment horizontal="left" vertical="center"/>
    </xf>
    <xf numFmtId="4" fontId="18" fillId="0" borderId="3" xfId="22" applyNumberFormat="1" applyFont="1" applyFill="1" applyProtection="1">
      <alignment horizontal="right" shrinkToFit="1"/>
    </xf>
    <xf numFmtId="4" fontId="18" fillId="0" borderId="3" xfId="23" applyNumberFormat="1" applyFont="1" applyFill="1" applyProtection="1">
      <alignment horizontal="right" shrinkToFit="1"/>
    </xf>
    <xf numFmtId="0" fontId="18" fillId="0" borderId="5" xfId="24" applyNumberFormat="1" applyFont="1" applyFill="1" applyProtection="1">
      <alignment horizontal="left" vertical="center"/>
    </xf>
    <xf numFmtId="0" fontId="18" fillId="0" borderId="1" xfId="25" applyNumberFormat="1" applyFont="1" applyFill="1" applyProtection="1">
      <alignment horizontal="center" vertical="center"/>
    </xf>
    <xf numFmtId="0" fontId="18" fillId="0" borderId="1" xfId="25" applyFont="1" applyFill="1">
      <alignment horizontal="center" vertical="center"/>
    </xf>
    <xf numFmtId="0" fontId="18" fillId="0" borderId="1" xfId="25" applyNumberFormat="1" applyFont="1" applyFill="1" applyProtection="1">
      <alignment horizontal="center" vertical="center"/>
    </xf>
    <xf numFmtId="0" fontId="15" fillId="0" borderId="1" xfId="26" applyNumberFormat="1" applyFont="1" applyFill="1" applyProtection="1">
      <alignment horizontal="center" vertical="center"/>
    </xf>
    <xf numFmtId="0" fontId="15" fillId="0" borderId="1" xfId="26" applyFont="1" applyFill="1">
      <alignment horizontal="center" vertical="center"/>
    </xf>
    <xf numFmtId="0" fontId="15" fillId="0" borderId="1" xfId="26" applyNumberFormat="1" applyFont="1" applyFill="1" applyProtection="1">
      <alignment horizontal="center" vertical="center"/>
    </xf>
    <xf numFmtId="0" fontId="15" fillId="0" borderId="1" xfId="27" applyNumberFormat="1" applyFont="1" applyFill="1" applyProtection="1">
      <alignment horizontal="center" vertical="center" wrapText="1"/>
    </xf>
    <xf numFmtId="0" fontId="15" fillId="0" borderId="1" xfId="27" applyFont="1" applyFill="1">
      <alignment horizontal="center" vertical="center" wrapText="1"/>
    </xf>
    <xf numFmtId="0" fontId="15" fillId="0" borderId="3" xfId="28" applyNumberFormat="1" applyFont="1" applyFill="1" applyProtection="1">
      <alignment horizontal="center" vertical="center" wrapText="1"/>
    </xf>
    <xf numFmtId="0" fontId="15" fillId="0" borderId="3" xfId="28" applyFont="1" applyFill="1">
      <alignment horizontal="center" vertical="center" wrapText="1"/>
    </xf>
    <xf numFmtId="0" fontId="15" fillId="0" borderId="3" xfId="28" applyNumberFormat="1" applyFont="1" applyFill="1" applyProtection="1">
      <alignment horizontal="center" vertical="center" wrapText="1"/>
    </xf>
    <xf numFmtId="4" fontId="15" fillId="0" borderId="3" xfId="39" applyNumberFormat="1" applyFont="1" applyFill="1" applyProtection="1">
      <alignment horizontal="right" vertical="center"/>
    </xf>
    <xf numFmtId="4" fontId="15" fillId="0" borderId="3" xfId="40" applyNumberFormat="1" applyFont="1" applyFill="1" applyProtection="1">
      <alignment horizontal="right" vertical="center"/>
    </xf>
    <xf numFmtId="0" fontId="18" fillId="0" borderId="3" xfId="31" applyNumberFormat="1" applyFont="1" applyFill="1" applyProtection="1">
      <alignment horizontal="left" vertical="center"/>
    </xf>
    <xf numFmtId="4" fontId="18" fillId="0" borderId="3" xfId="41" applyNumberFormat="1" applyFont="1" applyFill="1" applyProtection="1">
      <alignment horizontal="right" vertical="center"/>
    </xf>
    <xf numFmtId="4" fontId="18" fillId="0" borderId="3" xfId="42" applyNumberFormat="1" applyFont="1" applyFill="1" applyProtection="1">
      <alignment horizontal="right" vertical="center"/>
    </xf>
    <xf numFmtId="4" fontId="15" fillId="0" borderId="3" xfId="36" applyNumberFormat="1" applyFont="1" applyFill="1" applyProtection="1">
      <alignment horizontal="right" vertical="center"/>
    </xf>
    <xf numFmtId="4" fontId="15" fillId="0" borderId="3" xfId="37" applyNumberFormat="1" applyFont="1" applyFill="1" applyProtection="1">
      <alignment horizontal="right" vertical="center"/>
    </xf>
    <xf numFmtId="4" fontId="18" fillId="0" borderId="3" xfId="38" applyNumberFormat="1" applyFont="1" applyFill="1" applyProtection="1">
      <alignment horizontal="right" vertical="center"/>
    </xf>
    <xf numFmtId="4" fontId="15" fillId="0" borderId="3" xfId="29" applyNumberFormat="1" applyFont="1" applyFill="1" applyProtection="1">
      <alignment horizontal="right"/>
    </xf>
    <xf numFmtId="4" fontId="15" fillId="0" borderId="3" xfId="30" applyNumberFormat="1" applyFont="1" applyFill="1" applyProtection="1">
      <alignment horizontal="right"/>
    </xf>
    <xf numFmtId="4" fontId="18" fillId="0" borderId="3" xfId="32" applyNumberFormat="1" applyFont="1" applyFill="1" applyProtection="1">
      <alignment horizontal="right"/>
    </xf>
    <xf numFmtId="0" fontId="15" fillId="0" borderId="5" xfId="33" applyNumberFormat="1" applyFont="1" applyFill="1" applyProtection="1">
      <alignment horizontal="center" vertical="center" wrapText="1"/>
    </xf>
    <xf numFmtId="0" fontId="15" fillId="0" borderId="5" xfId="33" applyFont="1" applyFill="1">
      <alignment horizontal="center" vertical="center" wrapText="1"/>
    </xf>
    <xf numFmtId="0" fontId="15" fillId="0" borderId="3" xfId="34" applyNumberFormat="1" applyFont="1" applyFill="1" applyProtection="1">
      <alignment horizontal="center" vertical="center"/>
    </xf>
    <xf numFmtId="0" fontId="15" fillId="0" borderId="6" xfId="35" applyNumberFormat="1" applyFont="1" applyFill="1" applyProtection="1">
      <alignment horizontal="center" vertical="center"/>
    </xf>
    <xf numFmtId="3" fontId="20" fillId="0" borderId="3" xfId="0" applyNumberFormat="1" applyFont="1" applyFill="1" applyBorder="1" applyAlignment="1">
      <alignment horizontal="center" vertical="center"/>
    </xf>
    <xf numFmtId="3" fontId="21" fillId="0" borderId="3" xfId="0" applyNumberFormat="1" applyFont="1" applyFill="1" applyBorder="1" applyAlignment="1">
      <alignment horizontal="center" vertical="center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85" zoomScaleNormal="85" zoomScaleSheetLayoutView="85" zoomScalePageLayoutView="85" workbookViewId="0">
      <selection activeCell="F18" sqref="F18:F28"/>
    </sheetView>
  </sheetViews>
  <sheetFormatPr defaultRowHeight="15.75" x14ac:dyDescent="0.25"/>
  <cols>
    <col min="1" max="1" width="28.28515625" style="4" bestFit="1" customWidth="1"/>
    <col min="2" max="6" width="17.42578125" style="4" customWidth="1"/>
    <col min="7" max="7" width="9.5703125" style="4" customWidth="1"/>
    <col min="8" max="8" width="9.140625" style="4" customWidth="1"/>
    <col min="9" max="16384" width="9.140625" style="4"/>
  </cols>
  <sheetData>
    <row r="1" spans="1:8" x14ac:dyDescent="0.25">
      <c r="A1" s="1"/>
      <c r="B1" s="2"/>
      <c r="C1" s="2"/>
      <c r="D1" s="2"/>
      <c r="E1" s="2"/>
      <c r="F1" s="2"/>
      <c r="G1" s="2"/>
      <c r="H1" s="3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3" spans="1:8" x14ac:dyDescent="0.25">
      <c r="A3" s="1"/>
      <c r="B3" s="5"/>
      <c r="C3" s="5"/>
      <c r="D3" s="5"/>
      <c r="E3" s="5"/>
      <c r="F3" s="5"/>
      <c r="G3" s="2"/>
      <c r="H3" s="3"/>
    </row>
    <row r="4" spans="1:8" x14ac:dyDescent="0.25">
      <c r="A4" s="1"/>
      <c r="B4" s="5"/>
      <c r="C4" s="5"/>
      <c r="D4" s="5"/>
      <c r="E4" s="5"/>
      <c r="F4" s="5"/>
      <c r="G4" s="2"/>
      <c r="H4" s="3"/>
    </row>
    <row r="5" spans="1:8" x14ac:dyDescent="0.25">
      <c r="A5" s="6" t="s">
        <v>0</v>
      </c>
      <c r="B5" s="7"/>
      <c r="C5" s="7"/>
      <c r="D5" s="7"/>
      <c r="E5" s="7"/>
      <c r="F5" s="7"/>
      <c r="G5" s="8"/>
      <c r="H5" s="3"/>
    </row>
    <row r="6" spans="1:8" x14ac:dyDescent="0.25">
      <c r="A6" s="9"/>
      <c r="B6" s="10"/>
      <c r="C6" s="10"/>
      <c r="D6" s="10"/>
      <c r="E6" s="10"/>
      <c r="F6" s="10"/>
      <c r="G6" s="8"/>
      <c r="H6" s="3"/>
    </row>
    <row r="7" spans="1:8" x14ac:dyDescent="0.25">
      <c r="A7" s="11" t="s">
        <v>1</v>
      </c>
      <c r="B7" s="12"/>
      <c r="C7" s="12"/>
      <c r="D7" s="12"/>
      <c r="E7" s="12"/>
      <c r="F7" s="12"/>
      <c r="G7" s="13"/>
      <c r="H7" s="3"/>
    </row>
    <row r="8" spans="1:8" x14ac:dyDescent="0.25">
      <c r="A8" s="14"/>
      <c r="B8" s="15"/>
      <c r="C8" s="16"/>
      <c r="D8" s="16"/>
      <c r="E8" s="16"/>
      <c r="F8" s="16"/>
      <c r="G8" s="16"/>
      <c r="H8" s="3"/>
    </row>
    <row r="9" spans="1:8" x14ac:dyDescent="0.25">
      <c r="A9" s="17" t="s">
        <v>2</v>
      </c>
      <c r="B9" s="18"/>
      <c r="C9" s="18"/>
      <c r="D9" s="18"/>
      <c r="E9" s="18"/>
      <c r="F9" s="18"/>
      <c r="G9" s="2"/>
      <c r="H9" s="3"/>
    </row>
    <row r="10" spans="1:8" x14ac:dyDescent="0.25">
      <c r="A10" s="1"/>
      <c r="B10" s="2"/>
      <c r="C10" s="2"/>
      <c r="D10" s="2"/>
      <c r="E10" s="2"/>
      <c r="F10" s="2"/>
      <c r="G10" s="2"/>
      <c r="H10" s="3"/>
    </row>
    <row r="11" spans="1:8" x14ac:dyDescent="0.25">
      <c r="A11" s="19" t="s">
        <v>3</v>
      </c>
      <c r="B11" s="2"/>
      <c r="C11" s="2"/>
      <c r="D11" s="2"/>
      <c r="E11" s="2"/>
      <c r="F11" s="2"/>
      <c r="G11" s="2"/>
      <c r="H11" s="3"/>
    </row>
    <row r="12" spans="1:8" x14ac:dyDescent="0.25">
      <c r="A12" s="20"/>
      <c r="B12" s="21"/>
      <c r="C12" s="21"/>
      <c r="D12" s="21"/>
      <c r="E12" s="21"/>
      <c r="F12" s="21"/>
      <c r="G12" s="2"/>
      <c r="H12" s="3"/>
    </row>
    <row r="13" spans="1:8" x14ac:dyDescent="0.25">
      <c r="A13" s="22" t="s">
        <v>4</v>
      </c>
      <c r="B13" s="22" t="s">
        <v>5</v>
      </c>
      <c r="C13" s="23"/>
      <c r="D13" s="22" t="s">
        <v>6</v>
      </c>
      <c r="E13" s="22" t="s">
        <v>7</v>
      </c>
      <c r="F13" s="22" t="s">
        <v>8</v>
      </c>
      <c r="G13" s="24"/>
      <c r="H13" s="3"/>
    </row>
    <row r="14" spans="1:8" x14ac:dyDescent="0.25">
      <c r="A14" s="23"/>
      <c r="B14" s="23"/>
      <c r="C14" s="23"/>
      <c r="D14" s="23"/>
      <c r="E14" s="23"/>
      <c r="F14" s="23"/>
      <c r="G14" s="24"/>
      <c r="H14" s="3"/>
    </row>
    <row r="15" spans="1:8" x14ac:dyDescent="0.25">
      <c r="A15" s="23"/>
      <c r="B15" s="22" t="s">
        <v>9</v>
      </c>
      <c r="C15" s="22" t="s">
        <v>10</v>
      </c>
      <c r="D15" s="23"/>
      <c r="E15" s="23"/>
      <c r="F15" s="23"/>
      <c r="G15" s="24"/>
      <c r="H15" s="3"/>
    </row>
    <row r="16" spans="1:8" x14ac:dyDescent="0.25">
      <c r="A16" s="23"/>
      <c r="B16" s="23"/>
      <c r="C16" s="23"/>
      <c r="D16" s="23"/>
      <c r="E16" s="23"/>
      <c r="F16" s="23"/>
      <c r="G16" s="24"/>
      <c r="H16" s="3"/>
    </row>
    <row r="17" spans="1:8" x14ac:dyDescent="0.25">
      <c r="A17" s="2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4"/>
      <c r="H17" s="3"/>
    </row>
    <row r="18" spans="1:8" ht="18.75" x14ac:dyDescent="0.25">
      <c r="A18" s="26" t="s">
        <v>11</v>
      </c>
      <c r="B18" s="27">
        <v>202780.04</v>
      </c>
      <c r="C18" s="27">
        <v>174978.11</v>
      </c>
      <c r="D18" s="28">
        <v>27801.93</v>
      </c>
      <c r="E18" s="28">
        <v>115.89</v>
      </c>
      <c r="F18" s="59">
        <f>RANK(E18,$E$18:$E$28)</f>
        <v>6</v>
      </c>
      <c r="G18" s="24"/>
      <c r="H18" s="3"/>
    </row>
    <row r="19" spans="1:8" ht="18.75" x14ac:dyDescent="0.25">
      <c r="A19" s="26" t="s">
        <v>12</v>
      </c>
      <c r="B19" s="27">
        <v>132347.01999999999</v>
      </c>
      <c r="C19" s="27">
        <v>111450.24000000001</v>
      </c>
      <c r="D19" s="28">
        <v>20896.78</v>
      </c>
      <c r="E19" s="28">
        <v>118.75</v>
      </c>
      <c r="F19" s="59">
        <f t="shared" ref="F19:F28" si="0">RANK(E19,$E$18:$E$28)</f>
        <v>5</v>
      </c>
      <c r="G19" s="24"/>
      <c r="H19" s="3"/>
    </row>
    <row r="20" spans="1:8" ht="18.75" x14ac:dyDescent="0.25">
      <c r="A20" s="26" t="s">
        <v>13</v>
      </c>
      <c r="B20" s="27">
        <v>109271.47</v>
      </c>
      <c r="C20" s="27">
        <v>97844.62</v>
      </c>
      <c r="D20" s="28">
        <v>11426.85</v>
      </c>
      <c r="E20" s="28">
        <v>111.68</v>
      </c>
      <c r="F20" s="59">
        <f t="shared" si="0"/>
        <v>8</v>
      </c>
      <c r="G20" s="24"/>
      <c r="H20" s="3"/>
    </row>
    <row r="21" spans="1:8" ht="18.75" x14ac:dyDescent="0.25">
      <c r="A21" s="29" t="s">
        <v>14</v>
      </c>
      <c r="B21" s="27">
        <v>144800.12</v>
      </c>
      <c r="C21" s="27">
        <v>132718.34</v>
      </c>
      <c r="D21" s="28">
        <v>12081.78</v>
      </c>
      <c r="E21" s="28">
        <v>109.1</v>
      </c>
      <c r="F21" s="59">
        <f t="shared" si="0"/>
        <v>9</v>
      </c>
      <c r="G21" s="24"/>
      <c r="H21" s="3"/>
    </row>
    <row r="22" spans="1:8" ht="18.75" x14ac:dyDescent="0.25">
      <c r="A22" s="29" t="s">
        <v>15</v>
      </c>
      <c r="B22" s="27">
        <v>105906.28</v>
      </c>
      <c r="C22" s="27">
        <v>100514.46</v>
      </c>
      <c r="D22" s="28">
        <v>5391.82</v>
      </c>
      <c r="E22" s="28">
        <v>105.36</v>
      </c>
      <c r="F22" s="59">
        <f t="shared" si="0"/>
        <v>10</v>
      </c>
      <c r="G22" s="24"/>
      <c r="H22" s="3"/>
    </row>
    <row r="23" spans="1:8" ht="18.75" x14ac:dyDescent="0.25">
      <c r="A23" s="29" t="s">
        <v>16</v>
      </c>
      <c r="B23" s="30">
        <v>183352.44</v>
      </c>
      <c r="C23" s="30">
        <v>160380.66</v>
      </c>
      <c r="D23" s="31">
        <v>22971.78</v>
      </c>
      <c r="E23" s="31">
        <v>114.32</v>
      </c>
      <c r="F23" s="59">
        <f t="shared" si="0"/>
        <v>7</v>
      </c>
      <c r="G23" s="24"/>
      <c r="H23" s="3"/>
    </row>
    <row r="24" spans="1:8" ht="18.75" x14ac:dyDescent="0.25">
      <c r="A24" s="29" t="s">
        <v>17</v>
      </c>
      <c r="B24" s="27">
        <v>300276.57</v>
      </c>
      <c r="C24" s="27">
        <v>217600.78</v>
      </c>
      <c r="D24" s="28">
        <v>82675.789999999994</v>
      </c>
      <c r="E24" s="28">
        <v>137.99</v>
      </c>
      <c r="F24" s="59">
        <f t="shared" si="0"/>
        <v>2</v>
      </c>
      <c r="G24" s="24"/>
      <c r="H24" s="3"/>
    </row>
    <row r="25" spans="1:8" ht="18.75" x14ac:dyDescent="0.25">
      <c r="A25" s="29" t="s">
        <v>18</v>
      </c>
      <c r="B25" s="27">
        <v>946123.69</v>
      </c>
      <c r="C25" s="27">
        <v>965441.48</v>
      </c>
      <c r="D25" s="28">
        <v>-19317.79</v>
      </c>
      <c r="E25" s="28">
        <v>98</v>
      </c>
      <c r="F25" s="59">
        <f t="shared" si="0"/>
        <v>11</v>
      </c>
      <c r="G25" s="24"/>
      <c r="H25" s="3"/>
    </row>
    <row r="26" spans="1:8" ht="18.75" x14ac:dyDescent="0.25">
      <c r="A26" s="29" t="s">
        <v>19</v>
      </c>
      <c r="B26" s="27">
        <v>116176.03</v>
      </c>
      <c r="C26" s="27">
        <v>86400.06</v>
      </c>
      <c r="D26" s="28">
        <v>29775.97</v>
      </c>
      <c r="E26" s="28">
        <v>134.46</v>
      </c>
      <c r="F26" s="59">
        <f t="shared" si="0"/>
        <v>3</v>
      </c>
      <c r="G26" s="24"/>
      <c r="H26" s="3"/>
    </row>
    <row r="27" spans="1:8" ht="18.75" x14ac:dyDescent="0.25">
      <c r="A27" s="29" t="s">
        <v>20</v>
      </c>
      <c r="B27" s="27">
        <v>282685.28000000003</v>
      </c>
      <c r="C27" s="27">
        <v>183871.94</v>
      </c>
      <c r="D27" s="28">
        <v>98813.34</v>
      </c>
      <c r="E27" s="28">
        <v>153.74</v>
      </c>
      <c r="F27" s="59">
        <f t="shared" si="0"/>
        <v>1</v>
      </c>
      <c r="G27" s="24"/>
      <c r="H27" s="3"/>
    </row>
    <row r="28" spans="1:8" ht="18.75" x14ac:dyDescent="0.25">
      <c r="A28" s="29" t="s">
        <v>21</v>
      </c>
      <c r="B28" s="30">
        <v>1216178.3500000001</v>
      </c>
      <c r="C28" s="30">
        <v>1020570.85</v>
      </c>
      <c r="D28" s="31">
        <v>195607.5</v>
      </c>
      <c r="E28" s="31">
        <v>119.17</v>
      </c>
      <c r="F28" s="59">
        <f t="shared" si="0"/>
        <v>4</v>
      </c>
      <c r="G28" s="24"/>
      <c r="H28" s="3"/>
    </row>
    <row r="29" spans="1:8" x14ac:dyDescent="0.25">
      <c r="A29" s="32" t="s">
        <v>22</v>
      </c>
      <c r="B29" s="31">
        <v>3739897.29</v>
      </c>
      <c r="C29" s="31">
        <v>3251771.54</v>
      </c>
      <c r="D29" s="31">
        <v>488125.75</v>
      </c>
      <c r="E29" s="31">
        <v>115.01</v>
      </c>
      <c r="F29" s="28"/>
      <c r="G29" s="24"/>
      <c r="H29" s="3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.75" x14ac:dyDescent="0.25"/>
  <cols>
    <col min="1" max="1" width="28.28515625" style="4" bestFit="1" customWidth="1"/>
    <col min="2" max="6" width="17.42578125" style="4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23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ht="18.75" x14ac:dyDescent="0.25">
      <c r="A18" s="29" t="s">
        <v>11</v>
      </c>
      <c r="B18" s="52">
        <v>192911.07</v>
      </c>
      <c r="C18" s="52">
        <v>163091.51999999999</v>
      </c>
      <c r="D18" s="53">
        <v>29819.55</v>
      </c>
      <c r="E18" s="53">
        <v>118.28</v>
      </c>
      <c r="F18" s="59">
        <f>RANK(E18,$E$18:$E$27)</f>
        <v>4</v>
      </c>
      <c r="G18" s="2"/>
    </row>
    <row r="19" spans="1:7" ht="18.75" x14ac:dyDescent="0.25">
      <c r="A19" s="29" t="s">
        <v>12</v>
      </c>
      <c r="B19" s="52">
        <v>125348.18</v>
      </c>
      <c r="C19" s="52">
        <v>107459.95</v>
      </c>
      <c r="D19" s="53">
        <v>17888.23</v>
      </c>
      <c r="E19" s="53">
        <v>116.65</v>
      </c>
      <c r="F19" s="59">
        <f t="shared" ref="F19:F27" si="0">RANK(E19,$E$18:$E$27)</f>
        <v>5</v>
      </c>
      <c r="G19" s="2"/>
    </row>
    <row r="20" spans="1:7" ht="18.75" x14ac:dyDescent="0.25">
      <c r="A20" s="29" t="s">
        <v>13</v>
      </c>
      <c r="B20" s="52">
        <v>102882.53</v>
      </c>
      <c r="C20" s="52">
        <v>94042.49</v>
      </c>
      <c r="D20" s="53">
        <v>8840.0400000000009</v>
      </c>
      <c r="E20" s="53">
        <v>109.4</v>
      </c>
      <c r="F20" s="59">
        <f t="shared" si="0"/>
        <v>7</v>
      </c>
      <c r="G20" s="2"/>
    </row>
    <row r="21" spans="1:7" ht="18.75" x14ac:dyDescent="0.25">
      <c r="A21" s="29" t="s">
        <v>14</v>
      </c>
      <c r="B21" s="52">
        <v>132555.74</v>
      </c>
      <c r="C21" s="52">
        <v>124027.82</v>
      </c>
      <c r="D21" s="53">
        <v>8527.92</v>
      </c>
      <c r="E21" s="53">
        <v>106.88</v>
      </c>
      <c r="F21" s="59">
        <f t="shared" si="0"/>
        <v>8</v>
      </c>
      <c r="G21" s="2"/>
    </row>
    <row r="22" spans="1:7" ht="18.75" x14ac:dyDescent="0.25">
      <c r="A22" s="29" t="s">
        <v>15</v>
      </c>
      <c r="B22" s="52">
        <v>95191.5</v>
      </c>
      <c r="C22" s="52">
        <v>90689.42</v>
      </c>
      <c r="D22" s="53">
        <v>4502.08</v>
      </c>
      <c r="E22" s="53">
        <v>104.96</v>
      </c>
      <c r="F22" s="59">
        <f t="shared" si="0"/>
        <v>9</v>
      </c>
      <c r="G22" s="2"/>
    </row>
    <row r="23" spans="1:7" ht="18.75" x14ac:dyDescent="0.25">
      <c r="A23" s="29" t="s">
        <v>16</v>
      </c>
      <c r="B23" s="52">
        <v>165625.20000000001</v>
      </c>
      <c r="C23" s="52">
        <v>149494.35</v>
      </c>
      <c r="D23" s="53">
        <v>16130.85</v>
      </c>
      <c r="E23" s="53">
        <v>110.79</v>
      </c>
      <c r="F23" s="60">
        <f t="shared" si="0"/>
        <v>6</v>
      </c>
      <c r="G23" s="2"/>
    </row>
    <row r="24" spans="1:7" ht="18.75" x14ac:dyDescent="0.25">
      <c r="A24" s="29" t="s">
        <v>17</v>
      </c>
      <c r="B24" s="52">
        <v>279947.03000000003</v>
      </c>
      <c r="C24" s="52">
        <v>198103.88</v>
      </c>
      <c r="D24" s="53">
        <v>81843.149999999994</v>
      </c>
      <c r="E24" s="53">
        <v>141.31</v>
      </c>
      <c r="F24" s="59">
        <f t="shared" si="0"/>
        <v>2</v>
      </c>
      <c r="G24" s="2"/>
    </row>
    <row r="25" spans="1:7" ht="18.75" x14ac:dyDescent="0.25">
      <c r="A25" s="29" t="s">
        <v>18</v>
      </c>
      <c r="B25" s="52">
        <v>802932.72</v>
      </c>
      <c r="C25" s="52">
        <v>837521.44</v>
      </c>
      <c r="D25" s="53">
        <v>-34588.720000000001</v>
      </c>
      <c r="E25" s="53">
        <v>95.87</v>
      </c>
      <c r="F25" s="59">
        <f t="shared" si="0"/>
        <v>10</v>
      </c>
      <c r="G25" s="2"/>
    </row>
    <row r="26" spans="1:7" ht="18.75" x14ac:dyDescent="0.25">
      <c r="A26" s="29" t="s">
        <v>19</v>
      </c>
      <c r="B26" s="52">
        <v>111598.65</v>
      </c>
      <c r="C26" s="52">
        <v>83422.490000000005</v>
      </c>
      <c r="D26" s="53">
        <v>28176.16</v>
      </c>
      <c r="E26" s="53">
        <v>133.78</v>
      </c>
      <c r="F26" s="59">
        <f t="shared" si="0"/>
        <v>3</v>
      </c>
      <c r="G26" s="2"/>
    </row>
    <row r="27" spans="1:7" ht="18.75" x14ac:dyDescent="0.25">
      <c r="A27" s="29" t="s">
        <v>20</v>
      </c>
      <c r="B27" s="52">
        <v>226009.78</v>
      </c>
      <c r="C27" s="52">
        <v>136421.31</v>
      </c>
      <c r="D27" s="53">
        <v>89588.47</v>
      </c>
      <c r="E27" s="53">
        <v>165.67</v>
      </c>
      <c r="F27" s="59">
        <f t="shared" si="0"/>
        <v>1</v>
      </c>
      <c r="G27" s="2"/>
    </row>
    <row r="28" spans="1:7" x14ac:dyDescent="0.25">
      <c r="A28" s="46" t="s">
        <v>24</v>
      </c>
      <c r="B28" s="54">
        <v>2235002.4</v>
      </c>
      <c r="C28" s="54">
        <v>1984274.67</v>
      </c>
      <c r="D28" s="54">
        <v>250727.73</v>
      </c>
      <c r="E28" s="54">
        <v>112.64</v>
      </c>
      <c r="F28" s="53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.75" x14ac:dyDescent="0.25"/>
  <cols>
    <col min="1" max="1" width="28.28515625" style="4" bestFit="1" customWidth="1"/>
    <col min="2" max="6" width="17.42578125" style="4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25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ht="18.75" x14ac:dyDescent="0.25">
      <c r="A18" s="29" t="s">
        <v>11</v>
      </c>
      <c r="B18" s="52">
        <v>9868.9599999999991</v>
      </c>
      <c r="C18" s="52">
        <v>11886.6</v>
      </c>
      <c r="D18" s="53">
        <v>-2017.64</v>
      </c>
      <c r="E18" s="53">
        <v>83.03</v>
      </c>
      <c r="F18" s="59">
        <f>RANK(E18,$E$18:$E$27)</f>
        <v>10</v>
      </c>
      <c r="G18" s="2"/>
    </row>
    <row r="19" spans="1:7" ht="18.75" x14ac:dyDescent="0.25">
      <c r="A19" s="29" t="s">
        <v>12</v>
      </c>
      <c r="B19" s="52">
        <v>6998.84</v>
      </c>
      <c r="C19" s="52">
        <v>3990.29</v>
      </c>
      <c r="D19" s="53">
        <v>3008.55</v>
      </c>
      <c r="E19" s="53">
        <v>175.4</v>
      </c>
      <c r="F19" s="59">
        <f t="shared" ref="F19:F27" si="0">RANK(E19,$E$18:$E$27)</f>
        <v>1</v>
      </c>
      <c r="G19" s="2"/>
    </row>
    <row r="20" spans="1:7" ht="18.75" x14ac:dyDescent="0.25">
      <c r="A20" s="29" t="s">
        <v>13</v>
      </c>
      <c r="B20" s="52">
        <v>6388.94</v>
      </c>
      <c r="C20" s="52">
        <v>3802.13</v>
      </c>
      <c r="D20" s="53">
        <v>2586.81</v>
      </c>
      <c r="E20" s="53">
        <v>168.04</v>
      </c>
      <c r="F20" s="59">
        <f t="shared" si="0"/>
        <v>2</v>
      </c>
      <c r="G20" s="2"/>
    </row>
    <row r="21" spans="1:7" ht="18.75" x14ac:dyDescent="0.25">
      <c r="A21" s="29" t="s">
        <v>14</v>
      </c>
      <c r="B21" s="52">
        <v>12244.38</v>
      </c>
      <c r="C21" s="52">
        <v>8690.52</v>
      </c>
      <c r="D21" s="53">
        <v>3553.86</v>
      </c>
      <c r="E21" s="53">
        <v>140.88999999999999</v>
      </c>
      <c r="F21" s="59">
        <f t="shared" si="0"/>
        <v>5</v>
      </c>
      <c r="G21" s="2"/>
    </row>
    <row r="22" spans="1:7" ht="18.75" x14ac:dyDescent="0.25">
      <c r="A22" s="29" t="s">
        <v>15</v>
      </c>
      <c r="B22" s="52">
        <v>10714.78</v>
      </c>
      <c r="C22" s="52">
        <v>9825.0400000000009</v>
      </c>
      <c r="D22" s="53">
        <v>889.74</v>
      </c>
      <c r="E22" s="53">
        <v>109.06</v>
      </c>
      <c r="F22" s="59">
        <f t="shared" si="0"/>
        <v>8</v>
      </c>
      <c r="G22" s="2"/>
    </row>
    <row r="23" spans="1:7" ht="18.75" x14ac:dyDescent="0.25">
      <c r="A23" s="29" t="s">
        <v>16</v>
      </c>
      <c r="B23" s="52">
        <v>17727.240000000002</v>
      </c>
      <c r="C23" s="52">
        <v>10886.32</v>
      </c>
      <c r="D23" s="53">
        <v>6840.92</v>
      </c>
      <c r="E23" s="53">
        <v>162.84</v>
      </c>
      <c r="F23" s="60">
        <f t="shared" si="0"/>
        <v>3</v>
      </c>
      <c r="G23" s="2"/>
    </row>
    <row r="24" spans="1:7" ht="18.75" x14ac:dyDescent="0.25">
      <c r="A24" s="29" t="s">
        <v>17</v>
      </c>
      <c r="B24" s="52">
        <v>20329.54</v>
      </c>
      <c r="C24" s="52">
        <v>19496.900000000001</v>
      </c>
      <c r="D24" s="53">
        <v>832.64</v>
      </c>
      <c r="E24" s="53">
        <v>104.27</v>
      </c>
      <c r="F24" s="59">
        <f t="shared" si="0"/>
        <v>9</v>
      </c>
      <c r="G24" s="2"/>
    </row>
    <row r="25" spans="1:7" ht="18.75" x14ac:dyDescent="0.25">
      <c r="A25" s="29" t="s">
        <v>18</v>
      </c>
      <c r="B25" s="52">
        <v>143190.97</v>
      </c>
      <c r="C25" s="52">
        <v>127920.04</v>
      </c>
      <c r="D25" s="53">
        <v>15270.93</v>
      </c>
      <c r="E25" s="53">
        <v>111.94</v>
      </c>
      <c r="F25" s="59">
        <f t="shared" si="0"/>
        <v>7</v>
      </c>
      <c r="G25" s="2"/>
    </row>
    <row r="26" spans="1:7" ht="18.75" x14ac:dyDescent="0.25">
      <c r="A26" s="29" t="s">
        <v>19</v>
      </c>
      <c r="B26" s="52">
        <v>4577.38</v>
      </c>
      <c r="C26" s="52">
        <v>2977.57</v>
      </c>
      <c r="D26" s="53">
        <v>1599.81</v>
      </c>
      <c r="E26" s="53">
        <v>153.72999999999999</v>
      </c>
      <c r="F26" s="59">
        <f t="shared" si="0"/>
        <v>4</v>
      </c>
      <c r="G26" s="2"/>
    </row>
    <row r="27" spans="1:7" ht="18.75" x14ac:dyDescent="0.25">
      <c r="A27" s="29" t="s">
        <v>20</v>
      </c>
      <c r="B27" s="52">
        <v>56675.5</v>
      </c>
      <c r="C27" s="52">
        <v>47450.63</v>
      </c>
      <c r="D27" s="53">
        <v>9224.8700000000008</v>
      </c>
      <c r="E27" s="53">
        <v>119.44</v>
      </c>
      <c r="F27" s="59">
        <f t="shared" si="0"/>
        <v>6</v>
      </c>
      <c r="G27" s="2"/>
    </row>
    <row r="28" spans="1:7" x14ac:dyDescent="0.25">
      <c r="A28" s="46" t="s">
        <v>24</v>
      </c>
      <c r="B28" s="54">
        <v>288716.53000000003</v>
      </c>
      <c r="C28" s="54">
        <v>246926.04</v>
      </c>
      <c r="D28" s="54">
        <v>41790.49</v>
      </c>
      <c r="E28" s="54">
        <v>116.92</v>
      </c>
      <c r="F28" s="53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Normal="100" zoomScaleSheetLayoutView="100" workbookViewId="0">
      <selection activeCell="B1" sqref="B1:F1048576"/>
    </sheetView>
  </sheetViews>
  <sheetFormatPr defaultRowHeight="15.75" x14ac:dyDescent="0.25"/>
  <cols>
    <col min="1" max="1" width="28.28515625" style="4" bestFit="1" customWidth="1"/>
    <col min="2" max="6" width="17.42578125" style="4" customWidth="1"/>
    <col min="7" max="16384" width="9.140625" style="4"/>
  </cols>
  <sheetData>
    <row r="1" spans="1:5" x14ac:dyDescent="0.25">
      <c r="A1" s="2"/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>
      <c r="A5" s="33" t="s">
        <v>26</v>
      </c>
      <c r="B5" s="34"/>
      <c r="C5" s="34"/>
      <c r="D5" s="34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36" t="s">
        <v>1</v>
      </c>
      <c r="B7" s="37"/>
      <c r="C7" s="37"/>
      <c r="D7" s="37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39" t="s">
        <v>2</v>
      </c>
      <c r="B9" s="40"/>
      <c r="C9" s="40"/>
      <c r="D9" s="40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 t="s">
        <v>3</v>
      </c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55" t="s">
        <v>4</v>
      </c>
      <c r="B13" s="41" t="s">
        <v>27</v>
      </c>
      <c r="C13" s="41" t="s">
        <v>28</v>
      </c>
      <c r="D13" s="41" t="s">
        <v>29</v>
      </c>
      <c r="E13" s="2"/>
    </row>
    <row r="14" spans="1:5" x14ac:dyDescent="0.25">
      <c r="A14" s="56"/>
      <c r="B14" s="42"/>
      <c r="C14" s="42"/>
      <c r="D14" s="42"/>
      <c r="E14" s="2"/>
    </row>
    <row r="15" spans="1:5" x14ac:dyDescent="0.25">
      <c r="A15" s="56"/>
      <c r="B15" s="41" t="s">
        <v>30</v>
      </c>
      <c r="C15" s="41" t="s">
        <v>30</v>
      </c>
      <c r="D15" s="41" t="s">
        <v>30</v>
      </c>
      <c r="E15" s="2"/>
    </row>
    <row r="16" spans="1:5" x14ac:dyDescent="0.25">
      <c r="A16" s="56"/>
      <c r="B16" s="42"/>
      <c r="C16" s="42"/>
      <c r="D16" s="42"/>
      <c r="E16" s="2"/>
    </row>
    <row r="17" spans="1:5" x14ac:dyDescent="0.25">
      <c r="A17" s="57">
        <v>1</v>
      </c>
      <c r="B17" s="58">
        <v>2</v>
      </c>
      <c r="C17" s="58">
        <v>3</v>
      </c>
      <c r="D17" s="58">
        <v>4</v>
      </c>
      <c r="E17" s="2"/>
    </row>
    <row r="18" spans="1:5" x14ac:dyDescent="0.25">
      <c r="A18" s="29" t="s">
        <v>11</v>
      </c>
      <c r="B18" s="52">
        <v>252612.91</v>
      </c>
      <c r="C18" s="52">
        <v>14646.65</v>
      </c>
      <c r="D18" s="52">
        <v>267259.56</v>
      </c>
      <c r="E18" s="2"/>
    </row>
    <row r="19" spans="1:5" x14ac:dyDescent="0.25">
      <c r="A19" s="29" t="s">
        <v>12</v>
      </c>
      <c r="B19" s="52">
        <v>194278.84</v>
      </c>
      <c r="C19" s="52">
        <v>12618.8</v>
      </c>
      <c r="D19" s="52">
        <v>206897.64</v>
      </c>
      <c r="E19" s="2"/>
    </row>
    <row r="20" spans="1:5" x14ac:dyDescent="0.25">
      <c r="A20" s="29" t="s">
        <v>13</v>
      </c>
      <c r="B20" s="52">
        <v>167080.84</v>
      </c>
      <c r="C20" s="52">
        <v>11851.9</v>
      </c>
      <c r="D20" s="52">
        <v>178932.75</v>
      </c>
      <c r="E20" s="2"/>
    </row>
    <row r="21" spans="1:5" x14ac:dyDescent="0.25">
      <c r="A21" s="29" t="s">
        <v>14</v>
      </c>
      <c r="B21" s="52">
        <v>218200.68</v>
      </c>
      <c r="C21" s="52">
        <v>19427.46</v>
      </c>
      <c r="D21" s="52">
        <v>237628.14</v>
      </c>
      <c r="E21" s="2"/>
    </row>
    <row r="22" spans="1:5" x14ac:dyDescent="0.25">
      <c r="A22" s="29" t="s">
        <v>15</v>
      </c>
      <c r="B22" s="52">
        <v>159470.79999999999</v>
      </c>
      <c r="C22" s="52">
        <v>18410.7</v>
      </c>
      <c r="D22" s="52">
        <v>177881.5</v>
      </c>
      <c r="E22" s="2"/>
    </row>
    <row r="23" spans="1:5" x14ac:dyDescent="0.25">
      <c r="A23" s="29" t="s">
        <v>16</v>
      </c>
      <c r="B23" s="52">
        <v>261228</v>
      </c>
      <c r="C23" s="52">
        <v>22906.2</v>
      </c>
      <c r="D23" s="52">
        <v>284134.2</v>
      </c>
      <c r="E23" s="2"/>
    </row>
    <row r="24" spans="1:5" x14ac:dyDescent="0.25">
      <c r="A24" s="29" t="s">
        <v>17</v>
      </c>
      <c r="B24" s="52">
        <v>406682.98</v>
      </c>
      <c r="C24" s="52">
        <v>31611.7</v>
      </c>
      <c r="D24" s="52">
        <v>438294.68</v>
      </c>
      <c r="E24" s="2"/>
    </row>
    <row r="25" spans="1:5" x14ac:dyDescent="0.25">
      <c r="A25" s="29" t="s">
        <v>18</v>
      </c>
      <c r="B25" s="52">
        <v>1275949.8999999999</v>
      </c>
      <c r="C25" s="52">
        <v>228800.56</v>
      </c>
      <c r="D25" s="52">
        <v>1504750.45</v>
      </c>
      <c r="E25" s="2"/>
    </row>
    <row r="26" spans="1:5" x14ac:dyDescent="0.25">
      <c r="A26" s="29" t="s">
        <v>19</v>
      </c>
      <c r="B26" s="52">
        <v>151593.95000000001</v>
      </c>
      <c r="C26" s="52">
        <v>7847.83</v>
      </c>
      <c r="D26" s="52">
        <v>159441.78</v>
      </c>
      <c r="E26" s="2"/>
    </row>
    <row r="27" spans="1:5" x14ac:dyDescent="0.25">
      <c r="A27" s="29" t="s">
        <v>20</v>
      </c>
      <c r="B27" s="52">
        <v>340409.3</v>
      </c>
      <c r="C27" s="52">
        <v>85952.57</v>
      </c>
      <c r="D27" s="52">
        <v>426361.87</v>
      </c>
      <c r="E27" s="2"/>
    </row>
    <row r="28" spans="1:5" x14ac:dyDescent="0.25">
      <c r="A28" s="46" t="s">
        <v>31</v>
      </c>
      <c r="B28" s="54">
        <v>3427508.2</v>
      </c>
      <c r="C28" s="54">
        <v>454074.37</v>
      </c>
      <c r="D28" s="54">
        <v>3881582.57</v>
      </c>
      <c r="E28" s="2"/>
    </row>
    <row r="29" spans="1:5" x14ac:dyDescent="0.25">
      <c r="A29" s="29" t="s">
        <v>32</v>
      </c>
      <c r="B29" s="52">
        <v>0</v>
      </c>
      <c r="C29" s="52">
        <v>0</v>
      </c>
      <c r="D29" s="52">
        <v>1957285</v>
      </c>
      <c r="E29" s="2"/>
    </row>
    <row r="30" spans="1:5" x14ac:dyDescent="0.25">
      <c r="A30" s="46" t="s">
        <v>33</v>
      </c>
      <c r="B30" s="54">
        <v>0</v>
      </c>
      <c r="C30" s="54">
        <v>0</v>
      </c>
      <c r="D30" s="54">
        <v>5838867.5700000003</v>
      </c>
      <c r="E30" s="2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zoomScaleSheetLayoutView="100" workbookViewId="0">
      <selection activeCell="F24" sqref="F24"/>
    </sheetView>
  </sheetViews>
  <sheetFormatPr defaultRowHeight="15.75" x14ac:dyDescent="0.25"/>
  <cols>
    <col min="1" max="1" width="28.28515625" style="4" bestFit="1" customWidth="1"/>
    <col min="2" max="6" width="17.42578125" style="4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34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ht="18.75" x14ac:dyDescent="0.25">
      <c r="A18" s="29" t="s">
        <v>11</v>
      </c>
      <c r="B18" s="52">
        <v>162113.16</v>
      </c>
      <c r="C18" s="52">
        <v>138277.54999999999</v>
      </c>
      <c r="D18" s="53">
        <v>23835.61</v>
      </c>
      <c r="E18" s="53">
        <v>117.24</v>
      </c>
      <c r="F18" s="59">
        <f>RANK(E18,$E$18:$E$28)</f>
        <v>9</v>
      </c>
      <c r="G18" s="2"/>
    </row>
    <row r="19" spans="1:7" ht="18.75" x14ac:dyDescent="0.25">
      <c r="A19" s="29" t="s">
        <v>12</v>
      </c>
      <c r="B19" s="52">
        <v>107535.49</v>
      </c>
      <c r="C19" s="52">
        <v>81680.149999999994</v>
      </c>
      <c r="D19" s="53">
        <v>25855.34</v>
      </c>
      <c r="E19" s="53">
        <v>131.65</v>
      </c>
      <c r="F19" s="59">
        <f t="shared" ref="F19:F28" si="0">RANK(E19,$E$18:$E$28)</f>
        <v>5</v>
      </c>
      <c r="G19" s="2"/>
    </row>
    <row r="20" spans="1:7" ht="18.75" x14ac:dyDescent="0.25">
      <c r="A20" s="29" t="s">
        <v>13</v>
      </c>
      <c r="B20" s="52">
        <v>104988.47</v>
      </c>
      <c r="C20" s="52">
        <v>88936.960000000006</v>
      </c>
      <c r="D20" s="53">
        <v>16051.51</v>
      </c>
      <c r="E20" s="53">
        <v>118.05</v>
      </c>
      <c r="F20" s="59">
        <f t="shared" si="0"/>
        <v>8</v>
      </c>
      <c r="G20" s="2"/>
    </row>
    <row r="21" spans="1:7" ht="18.75" x14ac:dyDescent="0.25">
      <c r="A21" s="29" t="s">
        <v>14</v>
      </c>
      <c r="B21" s="52">
        <v>113348.65</v>
      </c>
      <c r="C21" s="52">
        <v>103534.76</v>
      </c>
      <c r="D21" s="53">
        <v>9813.89</v>
      </c>
      <c r="E21" s="53">
        <v>109.48</v>
      </c>
      <c r="F21" s="59">
        <f t="shared" si="0"/>
        <v>11</v>
      </c>
      <c r="G21" s="2"/>
    </row>
    <row r="22" spans="1:7" ht="18.75" x14ac:dyDescent="0.25">
      <c r="A22" s="29" t="s">
        <v>15</v>
      </c>
      <c r="B22" s="52">
        <v>96182.34</v>
      </c>
      <c r="C22" s="52">
        <v>85166.8</v>
      </c>
      <c r="D22" s="53">
        <v>11015.54</v>
      </c>
      <c r="E22" s="53">
        <v>112.93</v>
      </c>
      <c r="F22" s="59">
        <f t="shared" si="0"/>
        <v>10</v>
      </c>
      <c r="G22" s="2"/>
    </row>
    <row r="23" spans="1:7" ht="18.75" x14ac:dyDescent="0.25">
      <c r="A23" s="29" t="s">
        <v>16</v>
      </c>
      <c r="B23" s="52">
        <v>147890.99</v>
      </c>
      <c r="C23" s="52">
        <v>120050.04</v>
      </c>
      <c r="D23" s="53">
        <v>27840.95</v>
      </c>
      <c r="E23" s="53">
        <v>123.19</v>
      </c>
      <c r="F23" s="59">
        <f t="shared" si="0"/>
        <v>6</v>
      </c>
      <c r="G23" s="2"/>
    </row>
    <row r="24" spans="1:7" ht="18.75" x14ac:dyDescent="0.25">
      <c r="A24" s="29" t="s">
        <v>17</v>
      </c>
      <c r="B24" s="52">
        <v>285014.64</v>
      </c>
      <c r="C24" s="52">
        <v>197006.18</v>
      </c>
      <c r="D24" s="53">
        <v>88008.46</v>
      </c>
      <c r="E24" s="53">
        <v>144.66999999999999</v>
      </c>
      <c r="F24" s="59">
        <f t="shared" si="0"/>
        <v>2</v>
      </c>
      <c r="G24" s="2"/>
    </row>
    <row r="25" spans="1:7" ht="18.75" x14ac:dyDescent="0.25">
      <c r="A25" s="29" t="s">
        <v>18</v>
      </c>
      <c r="B25" s="52">
        <v>782102.69</v>
      </c>
      <c r="C25" s="52">
        <v>587759.87</v>
      </c>
      <c r="D25" s="53">
        <v>194342.82</v>
      </c>
      <c r="E25" s="53">
        <v>133.07</v>
      </c>
      <c r="F25" s="59">
        <f t="shared" si="0"/>
        <v>4</v>
      </c>
      <c r="G25" s="2"/>
    </row>
    <row r="26" spans="1:7" ht="18.75" x14ac:dyDescent="0.25">
      <c r="A26" s="29" t="s">
        <v>19</v>
      </c>
      <c r="B26" s="52">
        <v>107392.87</v>
      </c>
      <c r="C26" s="52">
        <v>75235.44</v>
      </c>
      <c r="D26" s="53">
        <v>32157.43</v>
      </c>
      <c r="E26" s="53">
        <v>142.74</v>
      </c>
      <c r="F26" s="59">
        <f t="shared" si="0"/>
        <v>3</v>
      </c>
      <c r="G26" s="2"/>
    </row>
    <row r="27" spans="1:7" ht="18.75" x14ac:dyDescent="0.25">
      <c r="A27" s="29" t="s">
        <v>20</v>
      </c>
      <c r="B27" s="52">
        <v>232514.65</v>
      </c>
      <c r="C27" s="52">
        <v>150931.88</v>
      </c>
      <c r="D27" s="53">
        <v>81582.77</v>
      </c>
      <c r="E27" s="53">
        <v>154.05000000000001</v>
      </c>
      <c r="F27" s="59">
        <f t="shared" si="0"/>
        <v>1</v>
      </c>
      <c r="G27" s="2"/>
    </row>
    <row r="28" spans="1:7" ht="18.75" x14ac:dyDescent="0.25">
      <c r="A28" s="29" t="s">
        <v>21</v>
      </c>
      <c r="B28" s="52">
        <v>1173101.45</v>
      </c>
      <c r="C28" s="52">
        <v>979477.97</v>
      </c>
      <c r="D28" s="53">
        <v>193623.48</v>
      </c>
      <c r="E28" s="53">
        <v>119.77</v>
      </c>
      <c r="F28" s="59">
        <f t="shared" si="0"/>
        <v>7</v>
      </c>
      <c r="G28" s="2"/>
    </row>
    <row r="29" spans="1:7" x14ac:dyDescent="0.25">
      <c r="A29" s="46" t="s">
        <v>35</v>
      </c>
      <c r="B29" s="54">
        <v>3312185.4</v>
      </c>
      <c r="C29" s="54">
        <v>2608057.6</v>
      </c>
      <c r="D29" s="54">
        <v>704127.8</v>
      </c>
      <c r="E29" s="54">
        <v>127</v>
      </c>
      <c r="F29" s="53"/>
      <c r="G29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.75" x14ac:dyDescent="0.25"/>
  <cols>
    <col min="1" max="1" width="28.28515625" style="4" bestFit="1" customWidth="1"/>
    <col min="2" max="6" width="17.42578125" style="4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36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ht="18.75" x14ac:dyDescent="0.25">
      <c r="A18" s="29" t="s">
        <v>11</v>
      </c>
      <c r="B18" s="49">
        <v>154568.74</v>
      </c>
      <c r="C18" s="49">
        <v>129566.39</v>
      </c>
      <c r="D18" s="50">
        <v>25002.35</v>
      </c>
      <c r="E18" s="50">
        <v>119.3</v>
      </c>
      <c r="F18" s="59">
        <f>RANK(E18,$E$18:$E$27)</f>
        <v>6</v>
      </c>
      <c r="G18" s="2"/>
    </row>
    <row r="19" spans="1:7" ht="18.75" x14ac:dyDescent="0.25">
      <c r="A19" s="29" t="s">
        <v>12</v>
      </c>
      <c r="B19" s="49">
        <v>100629.29</v>
      </c>
      <c r="C19" s="49">
        <v>78675.789999999994</v>
      </c>
      <c r="D19" s="50">
        <v>21953.5</v>
      </c>
      <c r="E19" s="50">
        <v>127.9</v>
      </c>
      <c r="F19" s="59">
        <f t="shared" ref="F19:F27" si="0">RANK(E19,$E$18:$E$27)</f>
        <v>4</v>
      </c>
      <c r="G19" s="2"/>
    </row>
    <row r="20" spans="1:7" ht="18.75" x14ac:dyDescent="0.25">
      <c r="A20" s="29" t="s">
        <v>13</v>
      </c>
      <c r="B20" s="49">
        <v>98667.27</v>
      </c>
      <c r="C20" s="49">
        <v>85173</v>
      </c>
      <c r="D20" s="50">
        <v>13494.27</v>
      </c>
      <c r="E20" s="50">
        <v>115.84</v>
      </c>
      <c r="F20" s="59">
        <f t="shared" si="0"/>
        <v>8</v>
      </c>
      <c r="G20" s="2"/>
    </row>
    <row r="21" spans="1:7" ht="18.75" x14ac:dyDescent="0.25">
      <c r="A21" s="29" t="s">
        <v>14</v>
      </c>
      <c r="B21" s="49">
        <v>103189.7</v>
      </c>
      <c r="C21" s="49">
        <v>96337.69</v>
      </c>
      <c r="D21" s="50">
        <v>6852.01</v>
      </c>
      <c r="E21" s="50">
        <v>107.11</v>
      </c>
      <c r="F21" s="59">
        <f t="shared" si="0"/>
        <v>10</v>
      </c>
      <c r="G21" s="2"/>
    </row>
    <row r="22" spans="1:7" ht="18.75" x14ac:dyDescent="0.25">
      <c r="A22" s="29" t="s">
        <v>15</v>
      </c>
      <c r="B22" s="49">
        <v>85645.759999999995</v>
      </c>
      <c r="C22" s="49">
        <v>75691.25</v>
      </c>
      <c r="D22" s="50">
        <v>9954.51</v>
      </c>
      <c r="E22" s="50">
        <v>113.15</v>
      </c>
      <c r="F22" s="59">
        <f t="shared" si="0"/>
        <v>9</v>
      </c>
      <c r="G22" s="2"/>
    </row>
    <row r="23" spans="1:7" ht="18.75" x14ac:dyDescent="0.25">
      <c r="A23" s="29" t="s">
        <v>16</v>
      </c>
      <c r="B23" s="49">
        <v>132126.20000000001</v>
      </c>
      <c r="C23" s="49">
        <v>112168.21</v>
      </c>
      <c r="D23" s="50">
        <v>19957.990000000002</v>
      </c>
      <c r="E23" s="50">
        <v>117.79</v>
      </c>
      <c r="F23" s="60">
        <f t="shared" si="0"/>
        <v>7</v>
      </c>
      <c r="G23" s="2"/>
    </row>
    <row r="24" spans="1:7" ht="18.75" x14ac:dyDescent="0.25">
      <c r="A24" s="29" t="s">
        <v>17</v>
      </c>
      <c r="B24" s="49">
        <v>266894.68</v>
      </c>
      <c r="C24" s="49">
        <v>184841.71</v>
      </c>
      <c r="D24" s="50">
        <v>82052.97</v>
      </c>
      <c r="E24" s="50">
        <v>144.38999999999999</v>
      </c>
      <c r="F24" s="59">
        <f t="shared" si="0"/>
        <v>2</v>
      </c>
      <c r="G24" s="2"/>
    </row>
    <row r="25" spans="1:7" ht="18.75" x14ac:dyDescent="0.25">
      <c r="A25" s="29" t="s">
        <v>18</v>
      </c>
      <c r="B25" s="49">
        <v>693573.25</v>
      </c>
      <c r="C25" s="49">
        <v>548356.06999999995</v>
      </c>
      <c r="D25" s="50">
        <v>145217.18</v>
      </c>
      <c r="E25" s="50">
        <v>126.48</v>
      </c>
      <c r="F25" s="59">
        <f t="shared" si="0"/>
        <v>5</v>
      </c>
      <c r="G25" s="2"/>
    </row>
    <row r="26" spans="1:7" ht="18.75" x14ac:dyDescent="0.25">
      <c r="A26" s="29" t="s">
        <v>19</v>
      </c>
      <c r="B26" s="49">
        <v>104045.62</v>
      </c>
      <c r="C26" s="49">
        <v>72470.17</v>
      </c>
      <c r="D26" s="50">
        <v>31575.45</v>
      </c>
      <c r="E26" s="50">
        <v>143.57</v>
      </c>
      <c r="F26" s="59">
        <f t="shared" si="0"/>
        <v>3</v>
      </c>
      <c r="G26" s="2"/>
    </row>
    <row r="27" spans="1:7" ht="18.75" x14ac:dyDescent="0.25">
      <c r="A27" s="29" t="s">
        <v>20</v>
      </c>
      <c r="B27" s="49">
        <v>185737.48</v>
      </c>
      <c r="C27" s="49">
        <v>115033.12</v>
      </c>
      <c r="D27" s="50">
        <v>70704.36</v>
      </c>
      <c r="E27" s="50">
        <v>161.46</v>
      </c>
      <c r="F27" s="59">
        <f t="shared" si="0"/>
        <v>1</v>
      </c>
      <c r="G27" s="2"/>
    </row>
    <row r="28" spans="1:7" x14ac:dyDescent="0.25">
      <c r="A28" s="46" t="s">
        <v>24</v>
      </c>
      <c r="B28" s="51">
        <v>1925077.99</v>
      </c>
      <c r="C28" s="51">
        <v>1498313.4</v>
      </c>
      <c r="D28" s="51">
        <v>426764.59</v>
      </c>
      <c r="E28" s="51">
        <v>128.47999999999999</v>
      </c>
      <c r="F28" s="50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F18" sqref="F18:F27"/>
    </sheetView>
  </sheetViews>
  <sheetFormatPr defaultRowHeight="15.75" x14ac:dyDescent="0.25"/>
  <cols>
    <col min="1" max="1" width="28.28515625" style="4" bestFit="1" customWidth="1"/>
    <col min="2" max="6" width="17.42578125" style="4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3" t="s">
        <v>25</v>
      </c>
      <c r="B5" s="34"/>
      <c r="C5" s="34"/>
      <c r="D5" s="34"/>
      <c r="E5" s="34"/>
      <c r="F5" s="34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6" t="s">
        <v>1</v>
      </c>
      <c r="B7" s="37"/>
      <c r="C7" s="37"/>
      <c r="D7" s="37"/>
      <c r="E7" s="37"/>
      <c r="F7" s="37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39" t="s">
        <v>2</v>
      </c>
      <c r="B9" s="40"/>
      <c r="C9" s="40"/>
      <c r="D9" s="40"/>
      <c r="E9" s="40"/>
      <c r="F9" s="40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1" t="s">
        <v>4</v>
      </c>
      <c r="B13" s="41" t="s">
        <v>5</v>
      </c>
      <c r="C13" s="42"/>
      <c r="D13" s="41" t="s">
        <v>6</v>
      </c>
      <c r="E13" s="41" t="s">
        <v>7</v>
      </c>
      <c r="F13" s="41" t="s">
        <v>8</v>
      </c>
      <c r="G13" s="2"/>
    </row>
    <row r="14" spans="1:7" x14ac:dyDescent="0.25">
      <c r="A14" s="42"/>
      <c r="B14" s="42"/>
      <c r="C14" s="42"/>
      <c r="D14" s="42"/>
      <c r="E14" s="42"/>
      <c r="F14" s="42"/>
      <c r="G14" s="2"/>
    </row>
    <row r="15" spans="1:7" x14ac:dyDescent="0.25">
      <c r="A15" s="42"/>
      <c r="B15" s="41" t="s">
        <v>9</v>
      </c>
      <c r="C15" s="41" t="s">
        <v>10</v>
      </c>
      <c r="D15" s="42"/>
      <c r="E15" s="42"/>
      <c r="F15" s="42"/>
      <c r="G15" s="2"/>
    </row>
    <row r="16" spans="1:7" x14ac:dyDescent="0.25">
      <c r="A16" s="42"/>
      <c r="B16" s="42"/>
      <c r="C16" s="42"/>
      <c r="D16" s="42"/>
      <c r="E16" s="42"/>
      <c r="F16" s="42"/>
      <c r="G16" s="2"/>
    </row>
    <row r="17" spans="1:7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2"/>
    </row>
    <row r="18" spans="1:7" ht="18.75" x14ac:dyDescent="0.25">
      <c r="A18" s="29" t="s">
        <v>11</v>
      </c>
      <c r="B18" s="49">
        <v>7544.43</v>
      </c>
      <c r="C18" s="49">
        <v>8711.16</v>
      </c>
      <c r="D18" s="50">
        <v>-1166.73</v>
      </c>
      <c r="E18" s="50">
        <v>86.61</v>
      </c>
      <c r="F18" s="59">
        <f>RANK(E18,$E$18:$E$27)</f>
        <v>10</v>
      </c>
      <c r="G18" s="2"/>
    </row>
    <row r="19" spans="1:7" ht="18.75" x14ac:dyDescent="0.25">
      <c r="A19" s="29" t="s">
        <v>12</v>
      </c>
      <c r="B19" s="49">
        <v>6906.21</v>
      </c>
      <c r="C19" s="49">
        <v>3004.36</v>
      </c>
      <c r="D19" s="50">
        <v>3901.85</v>
      </c>
      <c r="E19" s="50">
        <v>229.87</v>
      </c>
      <c r="F19" s="59">
        <f t="shared" ref="F19:F27" si="0">RANK(E19,$E$18:$E$27)</f>
        <v>1</v>
      </c>
      <c r="G19" s="2"/>
    </row>
    <row r="20" spans="1:7" ht="18.75" x14ac:dyDescent="0.25">
      <c r="A20" s="29" t="s">
        <v>13</v>
      </c>
      <c r="B20" s="49">
        <v>6321.19</v>
      </c>
      <c r="C20" s="49">
        <v>3763.96</v>
      </c>
      <c r="D20" s="50">
        <v>2557.23</v>
      </c>
      <c r="E20" s="50">
        <v>167.94</v>
      </c>
      <c r="F20" s="59">
        <f t="shared" si="0"/>
        <v>4</v>
      </c>
      <c r="G20" s="2"/>
    </row>
    <row r="21" spans="1:7" ht="18.75" x14ac:dyDescent="0.25">
      <c r="A21" s="29" t="s">
        <v>14</v>
      </c>
      <c r="B21" s="49">
        <v>10158.959999999999</v>
      </c>
      <c r="C21" s="49">
        <v>7197.08</v>
      </c>
      <c r="D21" s="50">
        <v>2961.88</v>
      </c>
      <c r="E21" s="50">
        <v>141.15</v>
      </c>
      <c r="F21" s="59">
        <f t="shared" si="0"/>
        <v>6</v>
      </c>
      <c r="G21" s="2"/>
    </row>
    <row r="22" spans="1:7" ht="18.75" x14ac:dyDescent="0.25">
      <c r="A22" s="29" t="s">
        <v>15</v>
      </c>
      <c r="B22" s="49">
        <v>10536.59</v>
      </c>
      <c r="C22" s="49">
        <v>9475.5499999999993</v>
      </c>
      <c r="D22" s="50">
        <v>1061.04</v>
      </c>
      <c r="E22" s="50">
        <v>111.2</v>
      </c>
      <c r="F22" s="59">
        <f t="shared" si="0"/>
        <v>9</v>
      </c>
      <c r="G22" s="2"/>
    </row>
    <row r="23" spans="1:7" ht="18.75" x14ac:dyDescent="0.25">
      <c r="A23" s="29" t="s">
        <v>16</v>
      </c>
      <c r="B23" s="49">
        <v>15764.79</v>
      </c>
      <c r="C23" s="49">
        <v>7881.83</v>
      </c>
      <c r="D23" s="50">
        <v>7882.96</v>
      </c>
      <c r="E23" s="50">
        <v>200.01</v>
      </c>
      <c r="F23" s="60">
        <f t="shared" si="0"/>
        <v>3</v>
      </c>
      <c r="G23" s="2"/>
    </row>
    <row r="24" spans="1:7" ht="18.75" x14ac:dyDescent="0.25">
      <c r="A24" s="29" t="s">
        <v>17</v>
      </c>
      <c r="B24" s="49">
        <v>18119.96</v>
      </c>
      <c r="C24" s="49">
        <v>12164.47</v>
      </c>
      <c r="D24" s="50">
        <v>5955.49</v>
      </c>
      <c r="E24" s="50">
        <v>148.96</v>
      </c>
      <c r="F24" s="59">
        <f t="shared" si="0"/>
        <v>5</v>
      </c>
      <c r="G24" s="2"/>
    </row>
    <row r="25" spans="1:7" ht="18.75" x14ac:dyDescent="0.25">
      <c r="A25" s="29" t="s">
        <v>18</v>
      </c>
      <c r="B25" s="49">
        <v>88529.43</v>
      </c>
      <c r="C25" s="49">
        <v>39403.800000000003</v>
      </c>
      <c r="D25" s="50">
        <v>49125.63</v>
      </c>
      <c r="E25" s="50">
        <v>224.67</v>
      </c>
      <c r="F25" s="59">
        <f t="shared" si="0"/>
        <v>2</v>
      </c>
      <c r="G25" s="2"/>
    </row>
    <row r="26" spans="1:7" ht="18.75" x14ac:dyDescent="0.25">
      <c r="A26" s="29" t="s">
        <v>19</v>
      </c>
      <c r="B26" s="49">
        <v>3347.25</v>
      </c>
      <c r="C26" s="49">
        <v>2765.28</v>
      </c>
      <c r="D26" s="50">
        <v>581.97</v>
      </c>
      <c r="E26" s="50">
        <v>121.05</v>
      </c>
      <c r="F26" s="59">
        <f t="shared" si="0"/>
        <v>8</v>
      </c>
      <c r="G26" s="2"/>
    </row>
    <row r="27" spans="1:7" ht="18.75" x14ac:dyDescent="0.25">
      <c r="A27" s="29" t="s">
        <v>20</v>
      </c>
      <c r="B27" s="49">
        <v>46777.17</v>
      </c>
      <c r="C27" s="49">
        <v>35898.76</v>
      </c>
      <c r="D27" s="50">
        <v>10878.41</v>
      </c>
      <c r="E27" s="50">
        <v>130.30000000000001</v>
      </c>
      <c r="F27" s="59">
        <f t="shared" si="0"/>
        <v>7</v>
      </c>
      <c r="G27" s="2"/>
    </row>
    <row r="28" spans="1:7" x14ac:dyDescent="0.25">
      <c r="A28" s="46" t="s">
        <v>24</v>
      </c>
      <c r="B28" s="51">
        <v>214005.98</v>
      </c>
      <c r="C28" s="51">
        <v>130266.25</v>
      </c>
      <c r="D28" s="51">
        <v>83739.73</v>
      </c>
      <c r="E28" s="51">
        <v>164.28</v>
      </c>
      <c r="F28" s="51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zoomScaleNormal="100" zoomScaleSheetLayoutView="100" workbookViewId="0">
      <selection activeCell="B1" sqref="B1:F1048576"/>
    </sheetView>
  </sheetViews>
  <sheetFormatPr defaultRowHeight="15.75" x14ac:dyDescent="0.25"/>
  <cols>
    <col min="1" max="1" width="28.28515625" style="4" bestFit="1" customWidth="1"/>
    <col min="2" max="6" width="17.42578125" style="4" customWidth="1"/>
    <col min="7" max="7" width="36.28515625" style="4" bestFit="1" customWidth="1"/>
    <col min="8" max="8" width="14" style="4" bestFit="1" customWidth="1"/>
    <col min="9" max="9" width="16" style="4" bestFit="1" customWidth="1"/>
    <col min="10" max="10" width="41" style="4" bestFit="1" customWidth="1"/>
    <col min="11" max="11" width="36.28515625" style="4" bestFit="1" customWidth="1"/>
    <col min="12" max="12" width="14" style="4" bestFit="1" customWidth="1"/>
    <col min="13" max="13" width="16" style="4" bestFit="1" customWidth="1"/>
    <col min="14" max="14" width="41" style="4" bestFit="1" customWidth="1"/>
    <col min="15" max="15" width="36.28515625" style="4" bestFit="1" customWidth="1"/>
    <col min="16" max="16" width="14" style="4" bestFit="1" customWidth="1"/>
    <col min="17" max="17" width="16" style="4" bestFit="1" customWidth="1"/>
    <col min="18" max="18" width="41" style="4" bestFit="1" customWidth="1"/>
    <col min="19" max="19" width="36.28515625" style="4" bestFit="1" customWidth="1"/>
    <col min="20" max="20" width="14" style="4" bestFit="1" customWidth="1"/>
    <col min="21" max="21" width="16" style="4" bestFit="1" customWidth="1"/>
    <col min="22" max="22" width="9.140625" style="4" customWidth="1"/>
    <col min="23" max="16384" width="9.140625" style="4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33" t="s">
        <v>37</v>
      </c>
      <c r="B5" s="34"/>
      <c r="C5" s="34"/>
      <c r="D5" s="34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2"/>
    </row>
    <row r="6" spans="1:2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36" t="s">
        <v>1</v>
      </c>
      <c r="B7" s="37"/>
      <c r="C7" s="37"/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2"/>
    </row>
    <row r="8" spans="1:2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25">
      <c r="A9" s="39" t="s">
        <v>2</v>
      </c>
      <c r="B9" s="40"/>
      <c r="C9" s="40"/>
      <c r="D9" s="40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2"/>
    </row>
    <row r="10" spans="1:2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41" t="s">
        <v>4</v>
      </c>
      <c r="B13" s="41" t="s">
        <v>38</v>
      </c>
      <c r="C13" s="42"/>
      <c r="D13" s="42"/>
      <c r="E13" s="42"/>
      <c r="F13" s="41" t="s">
        <v>39</v>
      </c>
      <c r="G13" s="42"/>
      <c r="H13" s="42"/>
      <c r="I13" s="42"/>
      <c r="J13" s="41" t="s">
        <v>40</v>
      </c>
      <c r="K13" s="42"/>
      <c r="L13" s="42"/>
      <c r="M13" s="42"/>
      <c r="N13" s="41" t="s">
        <v>41</v>
      </c>
      <c r="O13" s="42"/>
      <c r="P13" s="42"/>
      <c r="Q13" s="42"/>
      <c r="R13" s="41" t="s">
        <v>42</v>
      </c>
      <c r="S13" s="42"/>
      <c r="T13" s="42"/>
      <c r="U13" s="42"/>
      <c r="V13" s="2"/>
    </row>
    <row r="14" spans="1:22" x14ac:dyDescent="0.25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2"/>
    </row>
    <row r="15" spans="1:22" x14ac:dyDescent="0.25">
      <c r="A15" s="42"/>
      <c r="B15" s="41" t="s">
        <v>10</v>
      </c>
      <c r="C15" s="41" t="s">
        <v>9</v>
      </c>
      <c r="D15" s="41" t="s">
        <v>43</v>
      </c>
      <c r="E15" s="41" t="s">
        <v>44</v>
      </c>
      <c r="F15" s="41" t="s">
        <v>10</v>
      </c>
      <c r="G15" s="41" t="s">
        <v>9</v>
      </c>
      <c r="H15" s="41" t="s">
        <v>43</v>
      </c>
      <c r="I15" s="41" t="s">
        <v>44</v>
      </c>
      <c r="J15" s="41" t="s">
        <v>10</v>
      </c>
      <c r="K15" s="41" t="s">
        <v>9</v>
      </c>
      <c r="L15" s="41" t="s">
        <v>43</v>
      </c>
      <c r="M15" s="41" t="s">
        <v>44</v>
      </c>
      <c r="N15" s="41" t="s">
        <v>10</v>
      </c>
      <c r="O15" s="41" t="s">
        <v>9</v>
      </c>
      <c r="P15" s="41" t="s">
        <v>43</v>
      </c>
      <c r="Q15" s="41" t="s">
        <v>44</v>
      </c>
      <c r="R15" s="41" t="s">
        <v>10</v>
      </c>
      <c r="S15" s="41" t="s">
        <v>9</v>
      </c>
      <c r="T15" s="41" t="s">
        <v>43</v>
      </c>
      <c r="U15" s="41" t="s">
        <v>44</v>
      </c>
      <c r="V15" s="2"/>
    </row>
    <row r="16" spans="1:22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2"/>
    </row>
    <row r="17" spans="1:22" x14ac:dyDescent="0.25">
      <c r="A17" s="43">
        <v>1</v>
      </c>
      <c r="B17" s="43">
        <v>2</v>
      </c>
      <c r="C17" s="43">
        <v>3</v>
      </c>
      <c r="D17" s="43">
        <v>4</v>
      </c>
      <c r="E17" s="43">
        <v>5</v>
      </c>
      <c r="F17" s="43">
        <v>6</v>
      </c>
      <c r="G17" s="43">
        <v>7</v>
      </c>
      <c r="H17" s="43">
        <v>8</v>
      </c>
      <c r="I17" s="43">
        <v>9</v>
      </c>
      <c r="J17" s="43">
        <v>10</v>
      </c>
      <c r="K17" s="43">
        <v>11</v>
      </c>
      <c r="L17" s="43">
        <v>12</v>
      </c>
      <c r="M17" s="43">
        <v>13</v>
      </c>
      <c r="N17" s="43">
        <v>14</v>
      </c>
      <c r="O17" s="43">
        <v>15</v>
      </c>
      <c r="P17" s="43">
        <v>16</v>
      </c>
      <c r="Q17" s="43">
        <v>17</v>
      </c>
      <c r="R17" s="43">
        <v>18</v>
      </c>
      <c r="S17" s="43">
        <v>19</v>
      </c>
      <c r="T17" s="43">
        <v>20</v>
      </c>
      <c r="U17" s="43">
        <v>21</v>
      </c>
      <c r="V17" s="2"/>
    </row>
    <row r="18" spans="1:22" x14ac:dyDescent="0.25">
      <c r="A18" s="29" t="s">
        <v>11</v>
      </c>
      <c r="B18" s="44">
        <v>14529.21</v>
      </c>
      <c r="C18" s="44">
        <v>10421.19</v>
      </c>
      <c r="D18" s="45">
        <v>71.73</v>
      </c>
      <c r="E18" s="45">
        <v>-4108.0200000000004</v>
      </c>
      <c r="F18" s="44">
        <v>1892.38</v>
      </c>
      <c r="G18" s="44">
        <v>1566.03</v>
      </c>
      <c r="H18" s="45">
        <v>82.75</v>
      </c>
      <c r="I18" s="45">
        <v>-326.35000000000002</v>
      </c>
      <c r="J18" s="44">
        <v>13087.05</v>
      </c>
      <c r="K18" s="44">
        <v>17010.150000000001</v>
      </c>
      <c r="L18" s="45">
        <v>129.97999999999999</v>
      </c>
      <c r="M18" s="45">
        <v>3923.1</v>
      </c>
      <c r="N18" s="44">
        <v>6778.6</v>
      </c>
      <c r="O18" s="44">
        <v>10882.25</v>
      </c>
      <c r="P18" s="45">
        <v>160.54</v>
      </c>
      <c r="Q18" s="45">
        <v>4103.6499999999996</v>
      </c>
      <c r="R18" s="44">
        <v>572.87</v>
      </c>
      <c r="S18" s="44">
        <v>515.82000000000005</v>
      </c>
      <c r="T18" s="45">
        <v>90.04</v>
      </c>
      <c r="U18" s="45">
        <v>-57.05</v>
      </c>
      <c r="V18" s="2"/>
    </row>
    <row r="19" spans="1:22" x14ac:dyDescent="0.25">
      <c r="A19" s="29" t="s">
        <v>12</v>
      </c>
      <c r="B19" s="44">
        <v>2431.4</v>
      </c>
      <c r="C19" s="44">
        <v>3435.08</v>
      </c>
      <c r="D19" s="45">
        <v>141.28</v>
      </c>
      <c r="E19" s="45">
        <v>1003.68</v>
      </c>
      <c r="F19" s="44">
        <v>65.290000000000006</v>
      </c>
      <c r="G19" s="44">
        <v>64.52</v>
      </c>
      <c r="H19" s="45">
        <v>98.82</v>
      </c>
      <c r="I19" s="45">
        <v>-0.77</v>
      </c>
      <c r="J19" s="44">
        <v>11313.43</v>
      </c>
      <c r="K19" s="44">
        <v>7968.52</v>
      </c>
      <c r="L19" s="45">
        <v>70.430000000000007</v>
      </c>
      <c r="M19" s="45">
        <v>-3344.91</v>
      </c>
      <c r="N19" s="44">
        <v>5488.67</v>
      </c>
      <c r="O19" s="44">
        <v>8826.86</v>
      </c>
      <c r="P19" s="45">
        <v>160.82</v>
      </c>
      <c r="Q19" s="45">
        <v>3338.19</v>
      </c>
      <c r="R19" s="44">
        <v>8539.74</v>
      </c>
      <c r="S19" s="44">
        <v>4222.82</v>
      </c>
      <c r="T19" s="45">
        <v>49.45</v>
      </c>
      <c r="U19" s="45">
        <v>-4316.92</v>
      </c>
      <c r="V19" s="2"/>
    </row>
    <row r="20" spans="1:22" x14ac:dyDescent="0.25">
      <c r="A20" s="29" t="s">
        <v>13</v>
      </c>
      <c r="B20" s="44">
        <v>2113.48</v>
      </c>
      <c r="C20" s="44">
        <v>2716.15</v>
      </c>
      <c r="D20" s="45">
        <v>128.52000000000001</v>
      </c>
      <c r="E20" s="45">
        <v>602.66999999999996</v>
      </c>
      <c r="F20" s="44">
        <v>54.12</v>
      </c>
      <c r="G20" s="44">
        <v>91.67</v>
      </c>
      <c r="H20" s="45">
        <v>169.38</v>
      </c>
      <c r="I20" s="45">
        <v>37.549999999999997</v>
      </c>
      <c r="J20" s="44">
        <v>60.51</v>
      </c>
      <c r="K20" s="44">
        <v>20.49</v>
      </c>
      <c r="L20" s="45">
        <v>33.86</v>
      </c>
      <c r="M20" s="45">
        <v>-40.020000000000003</v>
      </c>
      <c r="N20" s="44">
        <v>399.73</v>
      </c>
      <c r="O20" s="44">
        <v>518.69000000000005</v>
      </c>
      <c r="P20" s="45">
        <v>129.76</v>
      </c>
      <c r="Q20" s="45">
        <v>118.96</v>
      </c>
      <c r="R20" s="44">
        <v>6119.82</v>
      </c>
      <c r="S20" s="44">
        <v>941.16</v>
      </c>
      <c r="T20" s="45">
        <v>15.38</v>
      </c>
      <c r="U20" s="45">
        <v>-5178.66</v>
      </c>
      <c r="V20" s="2"/>
    </row>
    <row r="21" spans="1:22" x14ac:dyDescent="0.25">
      <c r="A21" s="29" t="s">
        <v>14</v>
      </c>
      <c r="B21" s="44">
        <v>5820.25</v>
      </c>
      <c r="C21" s="44">
        <v>7716.45</v>
      </c>
      <c r="D21" s="45">
        <v>132.58000000000001</v>
      </c>
      <c r="E21" s="45">
        <v>1896.2</v>
      </c>
      <c r="F21" s="44">
        <v>49.58</v>
      </c>
      <c r="G21" s="44">
        <v>70.69</v>
      </c>
      <c r="H21" s="45">
        <v>142.58000000000001</v>
      </c>
      <c r="I21" s="45">
        <v>21.11</v>
      </c>
      <c r="J21" s="44">
        <v>17527.080000000002</v>
      </c>
      <c r="K21" s="44">
        <v>15878.02</v>
      </c>
      <c r="L21" s="45">
        <v>90.59</v>
      </c>
      <c r="M21" s="45">
        <v>-1649.06</v>
      </c>
      <c r="N21" s="44">
        <v>4446.74</v>
      </c>
      <c r="O21" s="44">
        <v>7247.09</v>
      </c>
      <c r="P21" s="45">
        <v>162.97999999999999</v>
      </c>
      <c r="Q21" s="45">
        <v>2800.35</v>
      </c>
      <c r="R21" s="44">
        <v>1276.42</v>
      </c>
      <c r="S21" s="44">
        <v>380.57</v>
      </c>
      <c r="T21" s="45">
        <v>29.82</v>
      </c>
      <c r="U21" s="45">
        <v>-895.85</v>
      </c>
      <c r="V21" s="2"/>
    </row>
    <row r="22" spans="1:22" x14ac:dyDescent="0.25">
      <c r="A22" s="29" t="s">
        <v>15</v>
      </c>
      <c r="B22" s="44">
        <v>2649.15</v>
      </c>
      <c r="C22" s="44">
        <v>4196.5</v>
      </c>
      <c r="D22" s="45">
        <v>158.41</v>
      </c>
      <c r="E22" s="45">
        <v>1547.35</v>
      </c>
      <c r="F22" s="44">
        <v>202.02</v>
      </c>
      <c r="G22" s="44">
        <v>328.11</v>
      </c>
      <c r="H22" s="45">
        <v>162.41</v>
      </c>
      <c r="I22" s="45">
        <v>126.09</v>
      </c>
      <c r="J22" s="44">
        <v>331.53</v>
      </c>
      <c r="K22" s="44">
        <v>3229.82</v>
      </c>
      <c r="L22" s="45">
        <v>974.22</v>
      </c>
      <c r="M22" s="45">
        <v>2898.29</v>
      </c>
      <c r="N22" s="44">
        <v>10931.01</v>
      </c>
      <c r="O22" s="44">
        <v>799.21</v>
      </c>
      <c r="P22" s="45">
        <v>7.31</v>
      </c>
      <c r="Q22" s="45">
        <v>-10131.799999999999</v>
      </c>
      <c r="R22" s="44">
        <v>1150.1099999999999</v>
      </c>
      <c r="S22" s="44">
        <v>1145.8800000000001</v>
      </c>
      <c r="T22" s="45">
        <v>99.63</v>
      </c>
      <c r="U22" s="45">
        <v>-4.2300000000000004</v>
      </c>
      <c r="V22" s="2"/>
    </row>
    <row r="23" spans="1:22" x14ac:dyDescent="0.25">
      <c r="A23" s="29" t="s">
        <v>16</v>
      </c>
      <c r="B23" s="44">
        <v>24516.34</v>
      </c>
      <c r="C23" s="44">
        <v>24987.79</v>
      </c>
      <c r="D23" s="45">
        <v>101.92</v>
      </c>
      <c r="E23" s="45">
        <v>471.45</v>
      </c>
      <c r="F23" s="44">
        <v>1841.45</v>
      </c>
      <c r="G23" s="44">
        <v>907.28</v>
      </c>
      <c r="H23" s="45">
        <v>49.27</v>
      </c>
      <c r="I23" s="45">
        <v>-934.17</v>
      </c>
      <c r="J23" s="44">
        <v>4308.9799999999996</v>
      </c>
      <c r="K23" s="44">
        <v>227.11</v>
      </c>
      <c r="L23" s="45">
        <v>5.27</v>
      </c>
      <c r="M23" s="45">
        <v>-4081.87</v>
      </c>
      <c r="N23" s="44">
        <v>11229.74</v>
      </c>
      <c r="O23" s="44">
        <v>7997.08</v>
      </c>
      <c r="P23" s="45">
        <v>71.209999999999994</v>
      </c>
      <c r="Q23" s="45">
        <v>-3232.66</v>
      </c>
      <c r="R23" s="44">
        <v>1233.81</v>
      </c>
      <c r="S23" s="44">
        <v>1298.03</v>
      </c>
      <c r="T23" s="45">
        <v>105.21</v>
      </c>
      <c r="U23" s="45">
        <v>64.22</v>
      </c>
      <c r="V23" s="2"/>
    </row>
    <row r="24" spans="1:22" x14ac:dyDescent="0.25">
      <c r="A24" s="29" t="s">
        <v>17</v>
      </c>
      <c r="B24" s="44">
        <v>7847.94</v>
      </c>
      <c r="C24" s="44">
        <v>9519.07</v>
      </c>
      <c r="D24" s="45">
        <v>121.29</v>
      </c>
      <c r="E24" s="45">
        <v>1671.13</v>
      </c>
      <c r="F24" s="44">
        <v>202.1</v>
      </c>
      <c r="G24" s="44">
        <v>84.8</v>
      </c>
      <c r="H24" s="45">
        <v>41.96</v>
      </c>
      <c r="I24" s="45">
        <v>-117.3</v>
      </c>
      <c r="J24" s="44">
        <v>172.95</v>
      </c>
      <c r="K24" s="44">
        <v>981.79</v>
      </c>
      <c r="L24" s="45">
        <v>567.66999999999996</v>
      </c>
      <c r="M24" s="45">
        <v>808.84</v>
      </c>
      <c r="N24" s="44">
        <v>10643.74</v>
      </c>
      <c r="O24" s="44">
        <v>2914.12</v>
      </c>
      <c r="P24" s="45">
        <v>27.38</v>
      </c>
      <c r="Q24" s="45">
        <v>-7729.62</v>
      </c>
      <c r="R24" s="44">
        <v>1686.06</v>
      </c>
      <c r="S24" s="44">
        <v>1730.81</v>
      </c>
      <c r="T24" s="45">
        <v>102.65</v>
      </c>
      <c r="U24" s="45">
        <v>44.75</v>
      </c>
      <c r="V24" s="2"/>
    </row>
    <row r="25" spans="1:22" x14ac:dyDescent="0.25">
      <c r="A25" s="29" t="s">
        <v>18</v>
      </c>
      <c r="B25" s="44">
        <v>31639.93</v>
      </c>
      <c r="C25" s="44">
        <v>27570.99</v>
      </c>
      <c r="D25" s="45">
        <v>87.14</v>
      </c>
      <c r="E25" s="45">
        <v>-4068.94</v>
      </c>
      <c r="F25" s="44">
        <v>6434.82</v>
      </c>
      <c r="G25" s="44">
        <v>5339.63</v>
      </c>
      <c r="H25" s="45">
        <v>82.98</v>
      </c>
      <c r="I25" s="45">
        <v>-1095.19</v>
      </c>
      <c r="J25" s="44">
        <v>5685.87</v>
      </c>
      <c r="K25" s="44">
        <v>2264.88</v>
      </c>
      <c r="L25" s="45">
        <v>39.83</v>
      </c>
      <c r="M25" s="45">
        <v>-3420.99</v>
      </c>
      <c r="N25" s="44">
        <v>332123.15000000002</v>
      </c>
      <c r="O25" s="44">
        <v>122903.23</v>
      </c>
      <c r="P25" s="45">
        <v>37.01</v>
      </c>
      <c r="Q25" s="45">
        <v>-209219.92</v>
      </c>
      <c r="R25" s="44">
        <v>1891.42</v>
      </c>
      <c r="S25" s="44">
        <v>5942.27</v>
      </c>
      <c r="T25" s="45">
        <v>314.17</v>
      </c>
      <c r="U25" s="45">
        <v>4050.85</v>
      </c>
      <c r="V25" s="2"/>
    </row>
    <row r="26" spans="1:22" x14ac:dyDescent="0.25">
      <c r="A26" s="29" t="s">
        <v>19</v>
      </c>
      <c r="B26" s="44">
        <v>3760.93</v>
      </c>
      <c r="C26" s="44">
        <v>5382.22</v>
      </c>
      <c r="D26" s="45">
        <v>143.11000000000001</v>
      </c>
      <c r="E26" s="45">
        <v>1621.29</v>
      </c>
      <c r="F26" s="44">
        <v>4278</v>
      </c>
      <c r="G26" s="44">
        <v>100.77</v>
      </c>
      <c r="H26" s="45">
        <v>2.36</v>
      </c>
      <c r="I26" s="45">
        <v>-4177.2299999999996</v>
      </c>
      <c r="J26" s="44">
        <v>172.6</v>
      </c>
      <c r="K26" s="44">
        <v>324.64999999999998</v>
      </c>
      <c r="L26" s="45">
        <v>188.09</v>
      </c>
      <c r="M26" s="45">
        <v>152.05000000000001</v>
      </c>
      <c r="N26" s="44">
        <v>1203.74</v>
      </c>
      <c r="O26" s="44">
        <v>245.17</v>
      </c>
      <c r="P26" s="45">
        <v>20.37</v>
      </c>
      <c r="Q26" s="45">
        <v>-958.57</v>
      </c>
      <c r="R26" s="44">
        <v>1736.01</v>
      </c>
      <c r="S26" s="44">
        <v>1862.18</v>
      </c>
      <c r="T26" s="45">
        <v>107.27</v>
      </c>
      <c r="U26" s="45">
        <v>126.17</v>
      </c>
      <c r="V26" s="2"/>
    </row>
    <row r="27" spans="1:22" x14ac:dyDescent="0.25">
      <c r="A27" s="29" t="s">
        <v>20</v>
      </c>
      <c r="B27" s="44">
        <v>20880.09</v>
      </c>
      <c r="C27" s="44">
        <v>26404.74</v>
      </c>
      <c r="D27" s="45">
        <v>126.46</v>
      </c>
      <c r="E27" s="45">
        <v>5524.65</v>
      </c>
      <c r="F27" s="44">
        <v>606.28</v>
      </c>
      <c r="G27" s="44">
        <v>653.85</v>
      </c>
      <c r="H27" s="45">
        <v>107.85</v>
      </c>
      <c r="I27" s="45">
        <v>47.57</v>
      </c>
      <c r="J27" s="44">
        <v>170.8</v>
      </c>
      <c r="K27" s="44">
        <v>92.59</v>
      </c>
      <c r="L27" s="45">
        <v>54.21</v>
      </c>
      <c r="M27" s="45">
        <v>-78.209999999999994</v>
      </c>
      <c r="N27" s="44">
        <v>9755.74</v>
      </c>
      <c r="O27" s="44">
        <v>18282.29</v>
      </c>
      <c r="P27" s="45">
        <v>187.4</v>
      </c>
      <c r="Q27" s="45">
        <v>8526.5499999999993</v>
      </c>
      <c r="R27" s="44">
        <v>1577.02</v>
      </c>
      <c r="S27" s="44">
        <v>4711.57</v>
      </c>
      <c r="T27" s="45">
        <v>298.76</v>
      </c>
      <c r="U27" s="45">
        <v>3134.55</v>
      </c>
      <c r="V27" s="2"/>
    </row>
    <row r="28" spans="1:22" x14ac:dyDescent="0.25">
      <c r="A28" s="46" t="s">
        <v>31</v>
      </c>
      <c r="B28" s="47">
        <v>116188.72</v>
      </c>
      <c r="C28" s="47">
        <v>122350.18</v>
      </c>
      <c r="D28" s="47">
        <v>105.3</v>
      </c>
      <c r="E28" s="47">
        <v>6161.46</v>
      </c>
      <c r="F28" s="48">
        <v>15626.04</v>
      </c>
      <c r="G28" s="48">
        <v>9207.35</v>
      </c>
      <c r="H28" s="47">
        <v>58.92</v>
      </c>
      <c r="I28" s="47">
        <v>-6418.69</v>
      </c>
      <c r="J28" s="48">
        <v>52830.8</v>
      </c>
      <c r="K28" s="48">
        <v>47998.02</v>
      </c>
      <c r="L28" s="47">
        <v>90.85</v>
      </c>
      <c r="M28" s="47">
        <v>-4832.78</v>
      </c>
      <c r="N28" s="48">
        <v>393000.86</v>
      </c>
      <c r="O28" s="48">
        <v>180615.99</v>
      </c>
      <c r="P28" s="47">
        <v>45.96</v>
      </c>
      <c r="Q28" s="47">
        <v>-212384.87</v>
      </c>
      <c r="R28" s="48">
        <v>25783.279999999999</v>
      </c>
      <c r="S28" s="48">
        <v>22751.11</v>
      </c>
      <c r="T28" s="47">
        <v>88.24</v>
      </c>
      <c r="U28" s="47">
        <v>-3032.17</v>
      </c>
      <c r="V28" s="2"/>
    </row>
    <row r="29" spans="1:22" x14ac:dyDescent="0.25">
      <c r="A29" s="29" t="s">
        <v>32</v>
      </c>
      <c r="B29" s="44">
        <v>19316.32</v>
      </c>
      <c r="C29" s="44">
        <v>7271.73</v>
      </c>
      <c r="D29" s="45">
        <v>37.65</v>
      </c>
      <c r="E29" s="45">
        <v>-12044.59</v>
      </c>
      <c r="F29" s="44">
        <v>502.4</v>
      </c>
      <c r="G29" s="44">
        <v>1164.5899999999999</v>
      </c>
      <c r="H29" s="45">
        <v>231.81</v>
      </c>
      <c r="I29" s="45">
        <v>662.19</v>
      </c>
      <c r="J29" s="44">
        <v>5585.43</v>
      </c>
      <c r="K29" s="44">
        <v>5230.8</v>
      </c>
      <c r="L29" s="45">
        <v>93.65</v>
      </c>
      <c r="M29" s="45">
        <v>-354.63</v>
      </c>
      <c r="N29" s="44">
        <v>13538.73</v>
      </c>
      <c r="O29" s="44">
        <v>9973.59</v>
      </c>
      <c r="P29" s="45">
        <v>73.67</v>
      </c>
      <c r="Q29" s="45">
        <v>-3565.14</v>
      </c>
      <c r="R29" s="44">
        <v>2093.08</v>
      </c>
      <c r="S29" s="44">
        <v>10320.35</v>
      </c>
      <c r="T29" s="45">
        <v>493.07</v>
      </c>
      <c r="U29" s="45">
        <v>8227.27</v>
      </c>
      <c r="V29" s="2"/>
    </row>
    <row r="30" spans="1:22" x14ac:dyDescent="0.25">
      <c r="A30" s="46" t="s">
        <v>33</v>
      </c>
      <c r="B30" s="47">
        <v>135505.04</v>
      </c>
      <c r="C30" s="47">
        <v>129621.91</v>
      </c>
      <c r="D30" s="47">
        <v>95.66</v>
      </c>
      <c r="E30" s="47">
        <v>-5883.13</v>
      </c>
      <c r="F30" s="48">
        <v>16128.44</v>
      </c>
      <c r="G30" s="48">
        <v>10371.94</v>
      </c>
      <c r="H30" s="47">
        <v>64.31</v>
      </c>
      <c r="I30" s="47">
        <v>-5756.5</v>
      </c>
      <c r="J30" s="48">
        <v>58416.23</v>
      </c>
      <c r="K30" s="48">
        <v>53228.82</v>
      </c>
      <c r="L30" s="47">
        <v>91.12</v>
      </c>
      <c r="M30" s="47">
        <v>-5187.41</v>
      </c>
      <c r="N30" s="48">
        <v>406539.59</v>
      </c>
      <c r="O30" s="48">
        <v>190589.58</v>
      </c>
      <c r="P30" s="47">
        <v>46.88</v>
      </c>
      <c r="Q30" s="47">
        <v>-215950.01</v>
      </c>
      <c r="R30" s="48">
        <v>27876.36</v>
      </c>
      <c r="S30" s="48">
        <v>33071.46</v>
      </c>
      <c r="T30" s="47">
        <v>118.64</v>
      </c>
      <c r="U30" s="47">
        <v>5195.1000000000004</v>
      </c>
      <c r="V30" s="2"/>
    </row>
  </sheetData>
  <mergeCells count="29">
    <mergeCell ref="A5:D5"/>
    <mergeCell ref="A7:D7"/>
    <mergeCell ref="A9:D9"/>
    <mergeCell ref="A13:A16"/>
    <mergeCell ref="B13:E14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S15:S16"/>
    <mergeCell ref="T15:T16"/>
    <mergeCell ref="U15:U16"/>
    <mergeCell ref="N15:N16"/>
    <mergeCell ref="O15:O16"/>
    <mergeCell ref="P15:P16"/>
    <mergeCell ref="Q15:Q16"/>
    <mergeCell ref="R15:R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482887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547B144-A347-497E-883F-18E51885E8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DESKTOP-TOACAD9\kursaeva</dc:creator>
  <cp:lastModifiedBy>kursaeva</cp:lastModifiedBy>
  <dcterms:created xsi:type="dcterms:W3CDTF">2025-10-22T03:46:48Z</dcterms:created>
  <dcterms:modified xsi:type="dcterms:W3CDTF">2026-02-09T04:44:12Z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ф.0305318(3).xlsx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