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12.2025\"/>
    </mc:Choice>
  </mc:AlternateContent>
  <bookViews>
    <workbookView xWindow="0" yWindow="0" windowWidth="28500" windowHeight="10935" activeTab="6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28" i="6" l="1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  <c r="F27" i="3"/>
  <c r="F26" i="3"/>
  <c r="F25" i="3"/>
  <c r="F24" i="3"/>
  <c r="F23" i="3"/>
  <c r="F22" i="3"/>
  <c r="F21" i="3"/>
  <c r="F20" i="3"/>
  <c r="F19" i="3"/>
  <c r="F18" i="3"/>
  <c r="F27" i="4"/>
  <c r="F26" i="4"/>
  <c r="F25" i="4"/>
  <c r="F24" i="4"/>
  <c r="F23" i="4"/>
  <c r="F22" i="4"/>
  <c r="F21" i="4"/>
  <c r="F20" i="4"/>
  <c r="F19" i="4"/>
  <c r="F18" i="4"/>
  <c r="F27" i="8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<sst xmlns="http://schemas.openxmlformats.org/spreadsheetml/2006/main" count="201" uniqueCount="45">
  <si>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</si>
  <si>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декабря 2025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</si>
  <si>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</si>
  <si>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</si>
  <si>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</si>
  <si>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</si>
  <si>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</si>
  <si>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</si>
  <si>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</si>
  <si>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</si>
  <si>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</si>
  <si>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</si>
  <si>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</si>
  <si>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</si>
  <si>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</si>
  <si>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</si>
  <si>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</si>
  <si>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</si>
  <si>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</si>
  <si>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</si>
  <si>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</si>
  <si>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</si>
  <si>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</si>
  <si>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</si>
  <si>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</si>
  <si>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</si>
  <si>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</si>
  <si>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</si>
  <si>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</si>
  <si>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</si>
  <si>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</si>
  <si>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</si>
  <si>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</si>
  <si>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</si>
  <si>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</si>
  <si>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</si>
  <si>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</si>
  <si>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Неналоговые доходы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</si>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</sst>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63">
    <xf numFmtId="0" fontId="0" fillId="0" borderId="0" xfId="0"/>
    <xf numFmtId="49" fontId="15" fillId="0" borderId="1" xfId="1" applyNumberFormat="1" applyFont="1" applyFill="1" applyProtection="1"/>
    <xf numFmtId="0" fontId="15" fillId="0" borderId="1" xfId="2" applyNumberFormat="1" applyFont="1" applyFill="1" applyProtection="1"/>
    <xf numFmtId="0" fontId="16" fillId="0" borderId="1" xfId="3" applyNumberFormat="1" applyFont="1" applyFill="1" applyProtection="1"/>
    <xf numFmtId="0" fontId="17" fillId="0" borderId="0" xfId="0" applyFont="1" applyFill="1" applyProtection="1">
      <protection locked="0"/>
    </xf>
    <xf numFmtId="0" fontId="15" fillId="0" borderId="1" xfId="4" applyNumberFormat="1" applyFont="1" applyFill="1" applyProtection="1">
      <alignment horizontal="left"/>
    </xf>
    <xf numFmtId="49" fontId="18" fillId="0" borderId="1" xfId="5" applyNumberFormat="1" applyFont="1" applyFill="1" applyProtection="1">
      <alignment horizontal="center"/>
    </xf>
    <xf numFmtId="49" fontId="18" fillId="0" borderId="1" xfId="5" applyFont="1" applyFill="1">
      <alignment horizontal="center"/>
    </xf>
    <xf numFmtId="49" fontId="15" fillId="0" borderId="1" xfId="6" applyNumberFormat="1" applyFont="1" applyFill="1" applyProtection="1">
      <alignment horizontal="left"/>
    </xf>
    <xf numFmtId="49" fontId="15" fillId="0" borderId="1" xfId="7" applyNumberFormat="1" applyFont="1" applyFill="1" applyProtection="1">
      <alignment horizontal="center"/>
    </xf>
    <xf numFmtId="49" fontId="15" fillId="0" borderId="1" xfId="7" applyFont="1" applyFill="1">
      <alignment horizontal="center"/>
    </xf>
    <xf numFmtId="49" fontId="15" fillId="0" borderId="1" xfId="8" applyNumberFormat="1" applyFont="1" applyFill="1" applyProtection="1">
      <alignment horizontal="center" wrapText="1"/>
    </xf>
    <xf numFmtId="49" fontId="15" fillId="0" borderId="1" xfId="8" applyFont="1" applyFill="1">
      <alignment horizontal="center" wrapText="1"/>
    </xf>
    <xf numFmtId="49" fontId="15" fillId="0" borderId="1" xfId="9" applyNumberFormat="1" applyFont="1" applyFill="1" applyProtection="1">
      <alignment horizontal="left" wrapText="1"/>
    </xf>
    <xf numFmtId="49" fontId="15" fillId="0" borderId="1" xfId="10" applyNumberFormat="1" applyFont="1" applyFill="1" applyProtection="1">
      <alignment wrapText="1"/>
    </xf>
    <xf numFmtId="49" fontId="19" fillId="0" borderId="1" xfId="11" applyNumberFormat="1" applyFont="1" applyFill="1" applyProtection="1">
      <alignment horizontal="left" wrapText="1"/>
    </xf>
    <xf numFmtId="49" fontId="19" fillId="0" borderId="1" xfId="11" applyFont="1" applyFill="1">
      <alignment horizontal="left" wrapText="1"/>
    </xf>
    <xf numFmtId="49" fontId="15" fillId="0" borderId="1" xfId="12" applyNumberFormat="1" applyFont="1" applyFill="1" applyProtection="1">
      <alignment horizontal="center" vertical="center" wrapText="1"/>
    </xf>
    <xf numFmtId="49" fontId="15" fillId="0" borderId="1" xfId="12" applyFont="1" applyFill="1">
      <alignment horizontal="center" vertical="center" wrapText="1"/>
    </xf>
    <xf numFmtId="0" fontId="15" fillId="0" borderId="1" xfId="13" applyNumberFormat="1" applyFont="1" applyFill="1" applyProtection="1"/>
    <xf numFmtId="49" fontId="15" fillId="0" borderId="2" xfId="14" applyNumberFormat="1" applyFont="1" applyFill="1" applyProtection="1"/>
    <xf numFmtId="0" fontId="15" fillId="0" borderId="2" xfId="15" applyNumberFormat="1" applyFont="1" applyFill="1" applyProtection="1"/>
    <xf numFmtId="0" fontId="15" fillId="0" borderId="3" xfId="16" applyNumberFormat="1" applyFont="1" applyFill="1" applyProtection="1">
      <alignment horizontal="center" vertical="center" wrapText="1"/>
    </xf>
    <xf numFmtId="0" fontId="15" fillId="0" borderId="3" xfId="16" applyFont="1" applyFill="1">
      <alignment horizontal="center" vertical="center" wrapText="1"/>
    </xf>
    <xf numFmtId="0" fontId="15" fillId="0" borderId="4" xfId="17" applyNumberFormat="1" applyFont="1" applyFill="1" applyProtection="1"/>
    <xf numFmtId="0" fontId="15" fillId="0" borderId="3" xfId="16" applyNumberFormat="1" applyFont="1" applyFill="1" applyProtection="1">
      <alignment horizontal="center" vertical="center" wrapText="1"/>
    </xf>
    <xf numFmtId="0" fontId="15" fillId="0" borderId="5" xfId="18" applyNumberFormat="1" applyFont="1" applyFill="1" applyProtection="1">
      <alignment horizontal="left" vertical="center"/>
    </xf>
    <xf numFmtId="4" fontId="15" fillId="0" borderId="3" xfId="19" applyNumberFormat="1" applyFont="1" applyFill="1" applyProtection="1">
      <alignment horizontal="right" shrinkToFit="1"/>
    </xf>
    <xf numFmtId="4" fontId="15" fillId="0" borderId="3" xfId="20" applyNumberFormat="1" applyFont="1" applyFill="1" applyProtection="1">
      <alignment horizontal="right" shrinkToFit="1"/>
    </xf>
    <xf numFmtId="0" fontId="15" fillId="0" borderId="3" xfId="21" applyNumberFormat="1" applyFont="1" applyFill="1" applyProtection="1">
      <alignment horizontal="left" vertical="center"/>
    </xf>
    <xf numFmtId="4" fontId="18" fillId="0" borderId="3" xfId="22" applyNumberFormat="1" applyFont="1" applyFill="1" applyProtection="1">
      <alignment horizontal="right" shrinkToFit="1"/>
    </xf>
    <xf numFmtId="4" fontId="18" fillId="0" borderId="3" xfId="23" applyNumberFormat="1" applyFont="1" applyFill="1" applyProtection="1">
      <alignment horizontal="right" shrinkToFit="1"/>
    </xf>
    <xf numFmtId="0" fontId="18" fillId="0" borderId="5" xfId="24" applyNumberFormat="1" applyFont="1" applyFill="1" applyProtection="1">
      <alignment horizontal="left" vertical="center"/>
    </xf>
    <xf numFmtId="0" fontId="18" fillId="0" borderId="1" xfId="25" applyNumberFormat="1" applyFont="1" applyFill="1" applyProtection="1">
      <alignment horizontal="center" vertical="center"/>
    </xf>
    <xf numFmtId="0" fontId="18" fillId="0" borderId="1" xfId="25" applyFont="1" applyFill="1">
      <alignment horizontal="center" vertical="center"/>
    </xf>
    <xf numFmtId="0" fontId="18" fillId="0" borderId="1" xfId="25" applyNumberFormat="1" applyFont="1" applyFill="1" applyProtection="1">
      <alignment horizontal="center" vertical="center"/>
    </xf>
    <xf numFmtId="0" fontId="15" fillId="0" borderId="1" xfId="26" applyNumberFormat="1" applyFont="1" applyFill="1" applyProtection="1">
      <alignment horizontal="center" vertical="center"/>
    </xf>
    <xf numFmtId="0" fontId="15" fillId="0" borderId="1" xfId="26" applyFont="1" applyFill="1">
      <alignment horizontal="center" vertical="center"/>
    </xf>
    <xf numFmtId="0" fontId="15" fillId="0" borderId="1" xfId="26" applyNumberFormat="1" applyFont="1" applyFill="1" applyProtection="1">
      <alignment horizontal="center" vertical="center"/>
    </xf>
    <xf numFmtId="0" fontId="15" fillId="0" borderId="1" xfId="27" applyNumberFormat="1" applyFont="1" applyFill="1" applyProtection="1">
      <alignment horizontal="center" vertical="center" wrapText="1"/>
    </xf>
    <xf numFmtId="0" fontId="15" fillId="0" borderId="1" xfId="27" applyFont="1" applyFill="1">
      <alignment horizontal="center" vertical="center" wrapText="1"/>
    </xf>
    <xf numFmtId="0" fontId="15" fillId="0" borderId="3" xfId="28" applyNumberFormat="1" applyFont="1" applyFill="1" applyProtection="1">
      <alignment horizontal="center" vertical="center" wrapText="1"/>
    </xf>
    <xf numFmtId="0" fontId="15" fillId="0" borderId="3" xfId="28" applyFont="1" applyFill="1">
      <alignment horizontal="center" vertical="center" wrapText="1"/>
    </xf>
    <xf numFmtId="0" fontId="15" fillId="0" borderId="3" xfId="28" applyNumberFormat="1" applyFont="1" applyFill="1" applyProtection="1">
      <alignment horizontal="center" vertical="center" wrapText="1"/>
    </xf>
    <xf numFmtId="4" fontId="15" fillId="0" borderId="3" xfId="39" applyNumberFormat="1" applyFont="1" applyFill="1" applyProtection="1">
      <alignment horizontal="right" vertical="center"/>
    </xf>
    <xf numFmtId="4" fontId="15" fillId="0" borderId="3" xfId="40" applyNumberFormat="1" applyFont="1" applyFill="1" applyProtection="1">
      <alignment horizontal="right" vertical="center"/>
    </xf>
    <xf numFmtId="0" fontId="18" fillId="0" borderId="3" xfId="31" applyNumberFormat="1" applyFont="1" applyFill="1" applyProtection="1">
      <alignment horizontal="left" vertical="center"/>
    </xf>
    <xf numFmtId="4" fontId="18" fillId="0" borderId="3" xfId="41" applyNumberFormat="1" applyFont="1" applyFill="1" applyProtection="1">
      <alignment horizontal="right" vertical="center"/>
    </xf>
    <xf numFmtId="4" fontId="18" fillId="0" borderId="3" xfId="42" applyNumberFormat="1" applyFont="1" applyFill="1" applyProtection="1">
      <alignment horizontal="right" vertical="center"/>
    </xf>
    <xf numFmtId="4" fontId="15" fillId="0" borderId="3" xfId="36" applyNumberFormat="1" applyFont="1" applyFill="1" applyProtection="1">
      <alignment horizontal="right" vertical="center"/>
    </xf>
    <xf numFmtId="4" fontId="15" fillId="0" borderId="3" xfId="37" applyNumberFormat="1" applyFont="1" applyFill="1" applyProtection="1">
      <alignment horizontal="right" vertical="center"/>
    </xf>
    <xf numFmtId="4" fontId="18" fillId="0" borderId="3" xfId="38" applyNumberFormat="1" applyFont="1" applyFill="1" applyProtection="1">
      <alignment horizontal="right" vertical="center"/>
    </xf>
    <xf numFmtId="4" fontId="15" fillId="0" borderId="3" xfId="29" applyNumberFormat="1" applyFont="1" applyFill="1" applyProtection="1">
      <alignment horizontal="right"/>
    </xf>
    <xf numFmtId="4" fontId="15" fillId="0" borderId="3" xfId="30" applyNumberFormat="1" applyFont="1" applyFill="1" applyProtection="1">
      <alignment horizontal="right"/>
    </xf>
    <xf numFmtId="4" fontId="18" fillId="0" borderId="3" xfId="32" applyNumberFormat="1" applyFont="1" applyFill="1" applyProtection="1">
      <alignment horizontal="right"/>
    </xf>
    <xf numFmtId="0" fontId="15" fillId="0" borderId="5" xfId="33" applyNumberFormat="1" applyFont="1" applyFill="1" applyProtection="1">
      <alignment horizontal="center" vertical="center" wrapText="1"/>
    </xf>
    <xf numFmtId="0" fontId="15" fillId="0" borderId="5" xfId="33" applyFont="1" applyFill="1">
      <alignment horizontal="center" vertical="center" wrapText="1"/>
    </xf>
    <xf numFmtId="0" fontId="15" fillId="0" borderId="3" xfId="34" applyNumberFormat="1" applyFont="1" applyFill="1" applyProtection="1">
      <alignment horizontal="center" vertical="center"/>
    </xf>
    <xf numFmtId="0" fontId="15" fillId="0" borderId="6" xfId="35" applyNumberFormat="1" applyFont="1" applyFill="1" applyProtection="1">
      <alignment horizontal="center" vertical="center"/>
    </xf>
    <xf numFmtId="4" fontId="15" fillId="0" borderId="3" xfId="22" applyNumberFormat="1" applyFont="1" applyFill="1" applyProtection="1">
      <alignment horizontal="right" shrinkToFit="1"/>
    </xf>
    <xf numFmtId="4" fontId="15" fillId="0" borderId="3" xfId="23" applyNumberFormat="1" applyFont="1" applyFill="1" applyProtection="1">
      <alignment horizontal="right" shrinkToFit="1"/>
    </xf>
    <xf numFmtId="3" fontId="15" fillId="0" borderId="3" xfId="0" applyNumberFormat="1" applyFont="1" applyFill="1" applyBorder="1" applyAlignment="1">
      <alignment horizontal="center" vertical="center"/>
    </xf>
    <xf numFmtId="3" fontId="20" fillId="0" borderId="3" xfId="0" applyNumberFormat="1" applyFont="1" applyFill="1" applyBorder="1" applyAlignment="1">
      <alignment horizontal="center" vertical="center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85" zoomScaleNormal="85" zoomScaleSheetLayoutView="85" zoomScalePageLayoutView="85" workbookViewId="0">
      <selection activeCell="B1" sqref="B1:H1048576"/>
    </sheetView>
  </sheetViews>
  <sheetFormatPr defaultColWidth="32.5703125" defaultRowHeight="15.75" x14ac:dyDescent="0.25"/>
  <cols>
    <col min="1" max="1" width="32.5703125" style="4"/>
    <col min="2" max="8" width="15.85546875" style="4" customWidth="1"/>
    <col min="9" max="16384" width="32.5703125" style="4"/>
  </cols>
  <sheetData>
    <row r="1" spans="1:8" x14ac:dyDescent="0.25">
      <c r="A1" s="1"/>
      <c r="B1" s="2"/>
      <c r="C1" s="2"/>
      <c r="D1" s="2"/>
      <c r="E1" s="2"/>
      <c r="F1" s="2"/>
      <c r="G1" s="2"/>
      <c r="H1" s="3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3" spans="1:8" x14ac:dyDescent="0.25">
      <c r="A3" s="1"/>
      <c r="B3" s="5"/>
      <c r="C3" s="5"/>
      <c r="D3" s="5"/>
      <c r="E3" s="5"/>
      <c r="F3" s="5"/>
      <c r="G3" s="2"/>
      <c r="H3" s="3"/>
    </row>
    <row r="4" spans="1:8" x14ac:dyDescent="0.25">
      <c r="A4" s="1"/>
      <c r="B4" s="5"/>
      <c r="C4" s="5"/>
      <c r="D4" s="5"/>
      <c r="E4" s="5"/>
      <c r="F4" s="5"/>
      <c r="G4" s="2"/>
      <c r="H4" s="3"/>
    </row>
    <row r="5" spans="1:8" x14ac:dyDescent="0.25">
      <c r="A5" s="6" t="s">
        <v>0</v>
      </c>
      <c r="B5" s="7"/>
      <c r="C5" s="7"/>
      <c r="D5" s="7"/>
      <c r="E5" s="7"/>
      <c r="F5" s="7"/>
      <c r="G5" s="8"/>
      <c r="H5" s="3"/>
    </row>
    <row r="6" spans="1:8" x14ac:dyDescent="0.25">
      <c r="A6" s="9"/>
      <c r="B6" s="10"/>
      <c r="C6" s="10"/>
      <c r="D6" s="10"/>
      <c r="E6" s="10"/>
      <c r="F6" s="10"/>
      <c r="G6" s="8"/>
      <c r="H6" s="3"/>
    </row>
    <row r="7" spans="1:8" x14ac:dyDescent="0.25">
      <c r="A7" s="11" t="s">
        <v>1</v>
      </c>
      <c r="B7" s="12"/>
      <c r="C7" s="12"/>
      <c r="D7" s="12"/>
      <c r="E7" s="12"/>
      <c r="F7" s="12"/>
      <c r="G7" s="13"/>
      <c r="H7" s="3"/>
    </row>
    <row r="8" spans="1:8" x14ac:dyDescent="0.25">
      <c r="A8" s="14"/>
      <c r="B8" s="15"/>
      <c r="C8" s="16"/>
      <c r="D8" s="16"/>
      <c r="E8" s="16"/>
      <c r="F8" s="16"/>
      <c r="G8" s="16"/>
      <c r="H8" s="3"/>
    </row>
    <row r="9" spans="1:8" x14ac:dyDescent="0.25">
      <c r="A9" s="17" t="s">
        <v>2</v>
      </c>
      <c r="B9" s="18"/>
      <c r="C9" s="18"/>
      <c r="D9" s="18"/>
      <c r="E9" s="18"/>
      <c r="F9" s="18"/>
      <c r="G9" s="2"/>
      <c r="H9" s="3"/>
    </row>
    <row r="10" spans="1:8" x14ac:dyDescent="0.25">
      <c r="A10" s="1"/>
      <c r="B10" s="2"/>
      <c r="C10" s="2"/>
      <c r="D10" s="2"/>
      <c r="E10" s="2"/>
      <c r="F10" s="2"/>
      <c r="G10" s="2"/>
      <c r="H10" s="3"/>
    </row>
    <row r="11" spans="1:8" x14ac:dyDescent="0.25">
      <c r="A11" s="19" t="s">
        <v>3</v>
      </c>
      <c r="B11" s="2"/>
      <c r="C11" s="2"/>
      <c r="D11" s="2"/>
      <c r="E11" s="2"/>
      <c r="F11" s="2"/>
      <c r="G11" s="2"/>
      <c r="H11" s="3"/>
    </row>
    <row r="12" spans="1:8" x14ac:dyDescent="0.25">
      <c r="A12" s="20"/>
      <c r="B12" s="21"/>
      <c r="C12" s="21"/>
      <c r="D12" s="21"/>
      <c r="E12" s="21"/>
      <c r="F12" s="21"/>
      <c r="G12" s="2"/>
      <c r="H12" s="3"/>
    </row>
    <row r="13" spans="1:8" x14ac:dyDescent="0.25">
      <c r="A13" s="22" t="s">
        <v>4</v>
      </c>
      <c r="B13" s="22" t="s">
        <v>5</v>
      </c>
      <c r="C13" s="23"/>
      <c r="D13" s="22" t="s">
        <v>6</v>
      </c>
      <c r="E13" s="22" t="s">
        <v>7</v>
      </c>
      <c r="F13" s="22" t="s">
        <v>8</v>
      </c>
      <c r="G13" s="24"/>
      <c r="H13" s="3"/>
    </row>
    <row r="14" spans="1:8" x14ac:dyDescent="0.25">
      <c r="A14" s="23"/>
      <c r="B14" s="23"/>
      <c r="C14" s="23"/>
      <c r="D14" s="23"/>
      <c r="E14" s="23"/>
      <c r="F14" s="23"/>
      <c r="G14" s="24"/>
      <c r="H14" s="3"/>
    </row>
    <row r="15" spans="1:8" x14ac:dyDescent="0.25">
      <c r="A15" s="23"/>
      <c r="B15" s="22" t="s">
        <v>9</v>
      </c>
      <c r="C15" s="22" t="s">
        <v>10</v>
      </c>
      <c r="D15" s="23"/>
      <c r="E15" s="23"/>
      <c r="F15" s="23"/>
      <c r="G15" s="24"/>
      <c r="H15" s="3"/>
    </row>
    <row r="16" spans="1:8" ht="48.75" customHeight="1" x14ac:dyDescent="0.25">
      <c r="A16" s="23"/>
      <c r="B16" s="23"/>
      <c r="C16" s="23"/>
      <c r="D16" s="23"/>
      <c r="E16" s="23"/>
      <c r="F16" s="23"/>
      <c r="G16" s="24"/>
      <c r="H16" s="3"/>
    </row>
    <row r="17" spans="1:8" x14ac:dyDescent="0.25">
      <c r="A17" s="2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4"/>
      <c r="H17" s="3"/>
    </row>
    <row r="18" spans="1:8" x14ac:dyDescent="0.25">
      <c r="A18" s="26" t="s">
        <v>11</v>
      </c>
      <c r="B18" s="27">
        <v>273533.69</v>
      </c>
      <c r="C18" s="27">
        <v>249905.62</v>
      </c>
      <c r="D18" s="28">
        <v>23628.07</v>
      </c>
      <c r="E18" s="28">
        <v>109.45</v>
      </c>
      <c r="F18" s="61">
        <f>RANK(E18,$E$18:$E$28)</f>
        <v>8</v>
      </c>
      <c r="G18" s="24"/>
      <c r="H18" s="3"/>
    </row>
    <row r="19" spans="1:8" x14ac:dyDescent="0.25">
      <c r="A19" s="26" t="s">
        <v>12</v>
      </c>
      <c r="B19" s="27">
        <v>188088.86</v>
      </c>
      <c r="C19" s="27">
        <v>157588.98000000001</v>
      </c>
      <c r="D19" s="28">
        <v>30499.88</v>
      </c>
      <c r="E19" s="28">
        <v>119.35</v>
      </c>
      <c r="F19" s="61">
        <f t="shared" ref="F19:F28" si="0">RANK(E19,$E$18:$E$28)</f>
        <v>5</v>
      </c>
      <c r="G19" s="24"/>
      <c r="H19" s="3"/>
    </row>
    <row r="20" spans="1:8" x14ac:dyDescent="0.25">
      <c r="A20" s="26" t="s">
        <v>13</v>
      </c>
      <c r="B20" s="27">
        <v>160881.46</v>
      </c>
      <c r="C20" s="27">
        <v>141928.72</v>
      </c>
      <c r="D20" s="28">
        <v>18952.740000000002</v>
      </c>
      <c r="E20" s="28">
        <v>113.35</v>
      </c>
      <c r="F20" s="61">
        <f t="shared" si="0"/>
        <v>7</v>
      </c>
      <c r="G20" s="24"/>
      <c r="H20" s="3"/>
    </row>
    <row r="21" spans="1:8" x14ac:dyDescent="0.25">
      <c r="A21" s="29" t="s">
        <v>14</v>
      </c>
      <c r="B21" s="27">
        <v>212710.14</v>
      </c>
      <c r="C21" s="27">
        <v>195482.59</v>
      </c>
      <c r="D21" s="28">
        <v>17227.55</v>
      </c>
      <c r="E21" s="28">
        <v>108.81</v>
      </c>
      <c r="F21" s="61">
        <f t="shared" si="0"/>
        <v>10</v>
      </c>
      <c r="G21" s="24"/>
      <c r="H21" s="3"/>
    </row>
    <row r="22" spans="1:8" x14ac:dyDescent="0.25">
      <c r="A22" s="29" t="s">
        <v>15</v>
      </c>
      <c r="B22" s="27">
        <v>154886.76999999999</v>
      </c>
      <c r="C22" s="27">
        <v>141949.49</v>
      </c>
      <c r="D22" s="28">
        <v>12937.28</v>
      </c>
      <c r="E22" s="28">
        <v>109.11</v>
      </c>
      <c r="F22" s="61">
        <f t="shared" si="0"/>
        <v>9</v>
      </c>
      <c r="G22" s="24"/>
      <c r="H22" s="3"/>
    </row>
    <row r="23" spans="1:8" x14ac:dyDescent="0.25">
      <c r="A23" s="29" t="s">
        <v>16</v>
      </c>
      <c r="B23" s="59">
        <v>268463.7</v>
      </c>
      <c r="C23" s="59">
        <v>222559.46</v>
      </c>
      <c r="D23" s="60">
        <v>45904.24</v>
      </c>
      <c r="E23" s="60">
        <v>120.63</v>
      </c>
      <c r="F23" s="61">
        <f t="shared" si="0"/>
        <v>4</v>
      </c>
      <c r="G23" s="24"/>
      <c r="H23" s="3"/>
    </row>
    <row r="24" spans="1:8" x14ac:dyDescent="0.25">
      <c r="A24" s="29" t="s">
        <v>17</v>
      </c>
      <c r="B24" s="27">
        <v>468678.15</v>
      </c>
      <c r="C24" s="27">
        <v>332382.52</v>
      </c>
      <c r="D24" s="28">
        <v>136295.63</v>
      </c>
      <c r="E24" s="28">
        <v>141.01</v>
      </c>
      <c r="F24" s="61">
        <f t="shared" si="0"/>
        <v>1</v>
      </c>
      <c r="G24" s="24"/>
      <c r="H24" s="3"/>
    </row>
    <row r="25" spans="1:8" x14ac:dyDescent="0.25">
      <c r="A25" s="29" t="s">
        <v>18</v>
      </c>
      <c r="B25" s="27">
        <v>1308120.18</v>
      </c>
      <c r="C25" s="27">
        <v>1289628.3400000001</v>
      </c>
      <c r="D25" s="28">
        <v>18491.84</v>
      </c>
      <c r="E25" s="28">
        <v>101.43</v>
      </c>
      <c r="F25" s="61">
        <f t="shared" si="0"/>
        <v>11</v>
      </c>
      <c r="G25" s="24"/>
      <c r="H25" s="3"/>
    </row>
    <row r="26" spans="1:8" x14ac:dyDescent="0.25">
      <c r="A26" s="29" t="s">
        <v>19</v>
      </c>
      <c r="B26" s="27">
        <v>177759.37</v>
      </c>
      <c r="C26" s="27">
        <v>132520.35999999999</v>
      </c>
      <c r="D26" s="28">
        <v>45239.01</v>
      </c>
      <c r="E26" s="28">
        <v>134.13999999999999</v>
      </c>
      <c r="F26" s="61">
        <f t="shared" si="0"/>
        <v>3</v>
      </c>
      <c r="G26" s="24"/>
      <c r="H26" s="3"/>
    </row>
    <row r="27" spans="1:8" x14ac:dyDescent="0.25">
      <c r="A27" s="29" t="s">
        <v>20</v>
      </c>
      <c r="B27" s="27">
        <v>400812.76</v>
      </c>
      <c r="C27" s="27">
        <v>296299.67</v>
      </c>
      <c r="D27" s="28">
        <v>104513.09</v>
      </c>
      <c r="E27" s="28">
        <v>135.27000000000001</v>
      </c>
      <c r="F27" s="61">
        <f t="shared" si="0"/>
        <v>2</v>
      </c>
      <c r="G27" s="24"/>
      <c r="H27" s="3"/>
    </row>
    <row r="28" spans="1:8" x14ac:dyDescent="0.25">
      <c r="A28" s="29" t="s">
        <v>21</v>
      </c>
      <c r="B28" s="30">
        <v>1668915.07</v>
      </c>
      <c r="C28" s="30">
        <v>1429251.17</v>
      </c>
      <c r="D28" s="31">
        <v>239663.9</v>
      </c>
      <c r="E28" s="31">
        <v>116.77</v>
      </c>
      <c r="F28" s="61">
        <f t="shared" si="0"/>
        <v>6</v>
      </c>
      <c r="G28" s="24"/>
      <c r="H28" s="3"/>
    </row>
    <row r="29" spans="1:8" x14ac:dyDescent="0.25">
      <c r="A29" s="32" t="s">
        <v>22</v>
      </c>
      <c r="B29" s="31">
        <v>5282850.1500000004</v>
      </c>
      <c r="C29" s="31">
        <v>4589496.92</v>
      </c>
      <c r="D29" s="31">
        <v>693353.23</v>
      </c>
      <c r="E29" s="31">
        <v>115.11</v>
      </c>
      <c r="F29" s="28"/>
      <c r="G29" s="24"/>
      <c r="H29" s="3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B1" sqref="B1:H1048576"/>
    </sheetView>
  </sheetViews>
  <sheetFormatPr defaultColWidth="32.5703125" defaultRowHeight="15.75" x14ac:dyDescent="0.25"/>
  <cols>
    <col min="1" max="1" width="32.5703125" style="4"/>
    <col min="2" max="8" width="15.85546875" style="4" customWidth="1"/>
    <col min="9" max="16384" width="32.57031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23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ht="48.75" customHeight="1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x14ac:dyDescent="0.25">
      <c r="A18" s="29" t="s">
        <v>11</v>
      </c>
      <c r="B18" s="52">
        <v>257473.38</v>
      </c>
      <c r="C18" s="52">
        <v>232882.99</v>
      </c>
      <c r="D18" s="53">
        <v>24590.39</v>
      </c>
      <c r="E18" s="53">
        <v>110.56</v>
      </c>
      <c r="F18" s="61">
        <f>RANK(E18,$E$18:$E$27)</f>
        <v>7</v>
      </c>
      <c r="G18" s="2"/>
    </row>
    <row r="19" spans="1:7" x14ac:dyDescent="0.25">
      <c r="A19" s="29" t="s">
        <v>12</v>
      </c>
      <c r="B19" s="52">
        <v>174351.63</v>
      </c>
      <c r="C19" s="52">
        <v>150537.72</v>
      </c>
      <c r="D19" s="53">
        <v>23813.91</v>
      </c>
      <c r="E19" s="53">
        <v>115.82</v>
      </c>
      <c r="F19" s="61">
        <f t="shared" ref="F19:F27" si="0">RANK(E19,$E$18:$E$27)</f>
        <v>5</v>
      </c>
      <c r="G19" s="2"/>
    </row>
    <row r="20" spans="1:7" x14ac:dyDescent="0.25">
      <c r="A20" s="29" t="s">
        <v>13</v>
      </c>
      <c r="B20" s="52">
        <v>146622.24</v>
      </c>
      <c r="C20" s="52">
        <v>130955.46</v>
      </c>
      <c r="D20" s="53">
        <v>15666.78</v>
      </c>
      <c r="E20" s="53">
        <v>111.96</v>
      </c>
      <c r="F20" s="61">
        <f t="shared" si="0"/>
        <v>6</v>
      </c>
      <c r="G20" s="2"/>
    </row>
    <row r="21" spans="1:7" x14ac:dyDescent="0.25">
      <c r="A21" s="29" t="s">
        <v>14</v>
      </c>
      <c r="B21" s="52">
        <v>190495.1</v>
      </c>
      <c r="C21" s="52">
        <v>178969.23</v>
      </c>
      <c r="D21" s="53">
        <v>11525.87</v>
      </c>
      <c r="E21" s="53">
        <v>106.44</v>
      </c>
      <c r="F21" s="61">
        <f t="shared" si="0"/>
        <v>9</v>
      </c>
      <c r="G21" s="2"/>
    </row>
    <row r="22" spans="1:7" x14ac:dyDescent="0.25">
      <c r="A22" s="29" t="s">
        <v>15</v>
      </c>
      <c r="B22" s="52">
        <v>134088.47</v>
      </c>
      <c r="C22" s="52">
        <v>125365.62</v>
      </c>
      <c r="D22" s="53">
        <v>8722.85</v>
      </c>
      <c r="E22" s="53">
        <v>106.96</v>
      </c>
      <c r="F22" s="61">
        <f t="shared" si="0"/>
        <v>8</v>
      </c>
      <c r="G22" s="2"/>
    </row>
    <row r="23" spans="1:7" x14ac:dyDescent="0.25">
      <c r="A23" s="29" t="s">
        <v>16</v>
      </c>
      <c r="B23" s="52">
        <v>235602.95</v>
      </c>
      <c r="C23" s="52">
        <v>201692.4</v>
      </c>
      <c r="D23" s="53">
        <v>33910.550000000003</v>
      </c>
      <c r="E23" s="53">
        <v>116.81</v>
      </c>
      <c r="F23" s="62">
        <f t="shared" si="0"/>
        <v>4</v>
      </c>
      <c r="G23" s="2"/>
    </row>
    <row r="24" spans="1:7" x14ac:dyDescent="0.25">
      <c r="A24" s="29" t="s">
        <v>17</v>
      </c>
      <c r="B24" s="52">
        <v>429270.73</v>
      </c>
      <c r="C24" s="52">
        <v>294148.84999999998</v>
      </c>
      <c r="D24" s="53">
        <v>135121.88</v>
      </c>
      <c r="E24" s="53">
        <v>145.94</v>
      </c>
      <c r="F24" s="61">
        <f t="shared" si="0"/>
        <v>2</v>
      </c>
      <c r="G24" s="2"/>
    </row>
    <row r="25" spans="1:7" x14ac:dyDescent="0.25">
      <c r="A25" s="29" t="s">
        <v>18</v>
      </c>
      <c r="B25" s="52">
        <v>1095139.94</v>
      </c>
      <c r="C25" s="52">
        <v>1104635.2</v>
      </c>
      <c r="D25" s="53">
        <v>-9495.26</v>
      </c>
      <c r="E25" s="53">
        <v>99.14</v>
      </c>
      <c r="F25" s="61">
        <f t="shared" si="0"/>
        <v>10</v>
      </c>
      <c r="G25" s="2"/>
    </row>
    <row r="26" spans="1:7" x14ac:dyDescent="0.25">
      <c r="A26" s="29" t="s">
        <v>19</v>
      </c>
      <c r="B26" s="52">
        <v>170124.14</v>
      </c>
      <c r="C26" s="52">
        <v>126616.06</v>
      </c>
      <c r="D26" s="53">
        <v>43508.08</v>
      </c>
      <c r="E26" s="53">
        <v>134.36000000000001</v>
      </c>
      <c r="F26" s="61">
        <f t="shared" si="0"/>
        <v>3</v>
      </c>
      <c r="G26" s="2"/>
    </row>
    <row r="27" spans="1:7" x14ac:dyDescent="0.25">
      <c r="A27" s="29" t="s">
        <v>20</v>
      </c>
      <c r="B27" s="52">
        <v>302920.59999999998</v>
      </c>
      <c r="C27" s="52">
        <v>191992.45</v>
      </c>
      <c r="D27" s="53">
        <v>110928.15</v>
      </c>
      <c r="E27" s="53">
        <v>157.78</v>
      </c>
      <c r="F27" s="61">
        <f t="shared" si="0"/>
        <v>1</v>
      </c>
      <c r="G27" s="2"/>
    </row>
    <row r="28" spans="1:7" x14ac:dyDescent="0.25">
      <c r="A28" s="46" t="s">
        <v>24</v>
      </c>
      <c r="B28" s="54">
        <v>3136089.18</v>
      </c>
      <c r="C28" s="54">
        <v>2737795.98</v>
      </c>
      <c r="D28" s="54">
        <v>398293.2</v>
      </c>
      <c r="E28" s="54">
        <v>114.55</v>
      </c>
      <c r="F28" s="53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B1" sqref="B1:H1048576"/>
    </sheetView>
  </sheetViews>
  <sheetFormatPr defaultColWidth="32.5703125" defaultRowHeight="15.75" x14ac:dyDescent="0.25"/>
  <cols>
    <col min="1" max="1" width="32.5703125" style="4"/>
    <col min="2" max="8" width="15.85546875" style="4" customWidth="1"/>
    <col min="9" max="16384" width="32.57031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25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ht="48.75" customHeight="1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x14ac:dyDescent="0.25">
      <c r="A18" s="29" t="s">
        <v>11</v>
      </c>
      <c r="B18" s="52">
        <v>16060.3</v>
      </c>
      <c r="C18" s="52">
        <v>17022.63</v>
      </c>
      <c r="D18" s="53">
        <v>-962.33</v>
      </c>
      <c r="E18" s="53">
        <v>94.35</v>
      </c>
      <c r="F18" s="61">
        <f>RANK(E18,$E$18:$E$27)</f>
        <v>9</v>
      </c>
      <c r="G18" s="2"/>
    </row>
    <row r="19" spans="1:7" x14ac:dyDescent="0.25">
      <c r="A19" s="29" t="s">
        <v>12</v>
      </c>
      <c r="B19" s="52">
        <v>13737.22</v>
      </c>
      <c r="C19" s="52">
        <v>7051.26</v>
      </c>
      <c r="D19" s="53">
        <v>6685.96</v>
      </c>
      <c r="E19" s="53">
        <v>194.82</v>
      </c>
      <c r="F19" s="61">
        <f t="shared" ref="F19:F27" si="0">RANK(E19,$E$18:$E$27)</f>
        <v>1</v>
      </c>
      <c r="G19" s="2"/>
    </row>
    <row r="20" spans="1:7" x14ac:dyDescent="0.25">
      <c r="A20" s="29" t="s">
        <v>13</v>
      </c>
      <c r="B20" s="52">
        <v>14259.22</v>
      </c>
      <c r="C20" s="52">
        <v>10973.26</v>
      </c>
      <c r="D20" s="53">
        <v>3285.96</v>
      </c>
      <c r="E20" s="53">
        <v>129.94999999999999</v>
      </c>
      <c r="F20" s="61">
        <f t="shared" si="0"/>
        <v>4</v>
      </c>
      <c r="G20" s="2"/>
    </row>
    <row r="21" spans="1:7" x14ac:dyDescent="0.25">
      <c r="A21" s="29" t="s">
        <v>14</v>
      </c>
      <c r="B21" s="52">
        <v>22215.040000000001</v>
      </c>
      <c r="C21" s="52">
        <v>16513.36</v>
      </c>
      <c r="D21" s="53">
        <v>5701.68</v>
      </c>
      <c r="E21" s="53">
        <v>134.53</v>
      </c>
      <c r="F21" s="61">
        <f t="shared" si="0"/>
        <v>3</v>
      </c>
      <c r="G21" s="2"/>
    </row>
    <row r="22" spans="1:7" x14ac:dyDescent="0.25">
      <c r="A22" s="29" t="s">
        <v>15</v>
      </c>
      <c r="B22" s="52">
        <v>20798.3</v>
      </c>
      <c r="C22" s="52">
        <v>16583.87</v>
      </c>
      <c r="D22" s="53">
        <v>4214.43</v>
      </c>
      <c r="E22" s="53">
        <v>125.41</v>
      </c>
      <c r="F22" s="61">
        <f t="shared" si="0"/>
        <v>6</v>
      </c>
      <c r="G22" s="2"/>
    </row>
    <row r="23" spans="1:7" x14ac:dyDescent="0.25">
      <c r="A23" s="29" t="s">
        <v>16</v>
      </c>
      <c r="B23" s="52">
        <v>32860.74</v>
      </c>
      <c r="C23" s="52">
        <v>20867.05</v>
      </c>
      <c r="D23" s="53">
        <v>11993.69</v>
      </c>
      <c r="E23" s="53">
        <v>157.47999999999999</v>
      </c>
      <c r="F23" s="62">
        <f t="shared" si="0"/>
        <v>2</v>
      </c>
      <c r="G23" s="2"/>
    </row>
    <row r="24" spans="1:7" x14ac:dyDescent="0.25">
      <c r="A24" s="29" t="s">
        <v>17</v>
      </c>
      <c r="B24" s="52">
        <v>39407.410000000003</v>
      </c>
      <c r="C24" s="52">
        <v>38233.67</v>
      </c>
      <c r="D24" s="53">
        <v>1173.74</v>
      </c>
      <c r="E24" s="53">
        <v>103.07</v>
      </c>
      <c r="F24" s="61">
        <f t="shared" si="0"/>
        <v>8</v>
      </c>
      <c r="G24" s="2"/>
    </row>
    <row r="25" spans="1:7" x14ac:dyDescent="0.25">
      <c r="A25" s="29" t="s">
        <v>18</v>
      </c>
      <c r="B25" s="52">
        <v>213014.18</v>
      </c>
      <c r="C25" s="52">
        <v>184993.14</v>
      </c>
      <c r="D25" s="53">
        <v>28021.040000000001</v>
      </c>
      <c r="E25" s="53">
        <v>115.15</v>
      </c>
      <c r="F25" s="61">
        <f t="shared" si="0"/>
        <v>7</v>
      </c>
      <c r="G25" s="2"/>
    </row>
    <row r="26" spans="1:7" x14ac:dyDescent="0.25">
      <c r="A26" s="29" t="s">
        <v>19</v>
      </c>
      <c r="B26" s="52">
        <v>7635.23</v>
      </c>
      <c r="C26" s="52">
        <v>5904.3</v>
      </c>
      <c r="D26" s="53">
        <v>1730.93</v>
      </c>
      <c r="E26" s="53">
        <v>129.32</v>
      </c>
      <c r="F26" s="61">
        <f t="shared" si="0"/>
        <v>5</v>
      </c>
      <c r="G26" s="2"/>
    </row>
    <row r="27" spans="1:7" x14ac:dyDescent="0.25">
      <c r="A27" s="29" t="s">
        <v>20</v>
      </c>
      <c r="B27" s="52">
        <v>97892.17</v>
      </c>
      <c r="C27" s="52">
        <v>104307.22</v>
      </c>
      <c r="D27" s="53">
        <v>-6415.05</v>
      </c>
      <c r="E27" s="53">
        <v>93.85</v>
      </c>
      <c r="F27" s="61">
        <f t="shared" si="0"/>
        <v>10</v>
      </c>
      <c r="G27" s="2"/>
    </row>
    <row r="28" spans="1:7" x14ac:dyDescent="0.25">
      <c r="A28" s="46" t="s">
        <v>24</v>
      </c>
      <c r="B28" s="54">
        <v>477879.81</v>
      </c>
      <c r="C28" s="54">
        <v>422449.76</v>
      </c>
      <c r="D28" s="54">
        <v>55430.05</v>
      </c>
      <c r="E28" s="54">
        <v>113.12</v>
      </c>
      <c r="F28" s="53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Normal="100" zoomScaleSheetLayoutView="100" workbookViewId="0">
      <selection activeCell="B1" sqref="B1:H1048576"/>
    </sheetView>
  </sheetViews>
  <sheetFormatPr defaultColWidth="32.5703125" defaultRowHeight="15.75" x14ac:dyDescent="0.25"/>
  <cols>
    <col min="1" max="1" width="32.5703125" style="4"/>
    <col min="2" max="8" width="15.85546875" style="4" customWidth="1"/>
    <col min="9" max="16384" width="32.5703125" style="4"/>
  </cols>
  <sheetData>
    <row r="1" spans="1:5" x14ac:dyDescent="0.25">
      <c r="A1" s="2"/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>
      <c r="A5" s="33" t="s">
        <v>26</v>
      </c>
      <c r="B5" s="34"/>
      <c r="C5" s="34"/>
      <c r="D5" s="34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36" t="s">
        <v>1</v>
      </c>
      <c r="B7" s="37"/>
      <c r="C7" s="37"/>
      <c r="D7" s="37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39" t="s">
        <v>2</v>
      </c>
      <c r="B9" s="40"/>
      <c r="C9" s="40"/>
      <c r="D9" s="40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 t="s">
        <v>3</v>
      </c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55" t="s">
        <v>4</v>
      </c>
      <c r="B13" s="41" t="s">
        <v>27</v>
      </c>
      <c r="C13" s="41" t="s">
        <v>28</v>
      </c>
      <c r="D13" s="41" t="s">
        <v>29</v>
      </c>
      <c r="E13" s="2"/>
    </row>
    <row r="14" spans="1:5" x14ac:dyDescent="0.25">
      <c r="A14" s="56"/>
      <c r="B14" s="42"/>
      <c r="C14" s="42"/>
      <c r="D14" s="42"/>
      <c r="E14" s="2"/>
    </row>
    <row r="15" spans="1:5" x14ac:dyDescent="0.25">
      <c r="A15" s="56"/>
      <c r="B15" s="41" t="s">
        <v>30</v>
      </c>
      <c r="C15" s="41" t="s">
        <v>30</v>
      </c>
      <c r="D15" s="41" t="s">
        <v>30</v>
      </c>
      <c r="E15" s="2"/>
    </row>
    <row r="16" spans="1:5" ht="48.75" customHeight="1" x14ac:dyDescent="0.25">
      <c r="A16" s="56"/>
      <c r="B16" s="42"/>
      <c r="C16" s="42"/>
      <c r="D16" s="42"/>
      <c r="E16" s="2"/>
    </row>
    <row r="17" spans="1:5" x14ac:dyDescent="0.25">
      <c r="A17" s="57">
        <v>1</v>
      </c>
      <c r="B17" s="58">
        <v>2</v>
      </c>
      <c r="C17" s="58">
        <v>3</v>
      </c>
      <c r="D17" s="58">
        <v>4</v>
      </c>
      <c r="E17" s="2"/>
    </row>
    <row r="18" spans="1:5" x14ac:dyDescent="0.25">
      <c r="A18" s="29" t="s">
        <v>11</v>
      </c>
      <c r="B18" s="52">
        <v>252612.91</v>
      </c>
      <c r="C18" s="52">
        <v>15481.19</v>
      </c>
      <c r="D18" s="52">
        <v>268094.09999999998</v>
      </c>
      <c r="E18" s="2"/>
    </row>
    <row r="19" spans="1:5" x14ac:dyDescent="0.25">
      <c r="A19" s="29" t="s">
        <v>12</v>
      </c>
      <c r="B19" s="52">
        <v>194278.84</v>
      </c>
      <c r="C19" s="52">
        <v>12618.8</v>
      </c>
      <c r="D19" s="52">
        <v>206897.64</v>
      </c>
      <c r="E19" s="2"/>
    </row>
    <row r="20" spans="1:5" x14ac:dyDescent="0.25">
      <c r="A20" s="29" t="s">
        <v>13</v>
      </c>
      <c r="B20" s="52">
        <v>167080.84</v>
      </c>
      <c r="C20" s="52">
        <v>13207.83</v>
      </c>
      <c r="D20" s="52">
        <v>180288.67</v>
      </c>
      <c r="E20" s="2"/>
    </row>
    <row r="21" spans="1:5" x14ac:dyDescent="0.25">
      <c r="A21" s="29" t="s">
        <v>14</v>
      </c>
      <c r="B21" s="52">
        <v>236808.68</v>
      </c>
      <c r="C21" s="52">
        <v>24739.77</v>
      </c>
      <c r="D21" s="52">
        <v>261548.45</v>
      </c>
      <c r="E21" s="2"/>
    </row>
    <row r="22" spans="1:5" x14ac:dyDescent="0.25">
      <c r="A22" s="29" t="s">
        <v>15</v>
      </c>
      <c r="B22" s="52">
        <v>159470.79999999999</v>
      </c>
      <c r="C22" s="52">
        <v>18770.7</v>
      </c>
      <c r="D22" s="52">
        <v>178241.5</v>
      </c>
      <c r="E22" s="2"/>
    </row>
    <row r="23" spans="1:5" x14ac:dyDescent="0.25">
      <c r="A23" s="29" t="s">
        <v>16</v>
      </c>
      <c r="B23" s="52">
        <v>272781.48</v>
      </c>
      <c r="C23" s="52">
        <v>29307.45</v>
      </c>
      <c r="D23" s="52">
        <v>302088.93</v>
      </c>
      <c r="E23" s="2"/>
    </row>
    <row r="24" spans="1:5" x14ac:dyDescent="0.25">
      <c r="A24" s="29" t="s">
        <v>17</v>
      </c>
      <c r="B24" s="52">
        <v>471182.98</v>
      </c>
      <c r="C24" s="52">
        <v>36062.21</v>
      </c>
      <c r="D24" s="52">
        <v>507245.19</v>
      </c>
      <c r="E24" s="2"/>
    </row>
    <row r="25" spans="1:5" x14ac:dyDescent="0.25">
      <c r="A25" s="29" t="s">
        <v>18</v>
      </c>
      <c r="B25" s="52">
        <v>1320989.77</v>
      </c>
      <c r="C25" s="52">
        <v>239676.02</v>
      </c>
      <c r="D25" s="52">
        <v>1560665.79</v>
      </c>
      <c r="E25" s="2"/>
    </row>
    <row r="26" spans="1:5" x14ac:dyDescent="0.25">
      <c r="A26" s="29" t="s">
        <v>19</v>
      </c>
      <c r="B26" s="52">
        <v>172593.95</v>
      </c>
      <c r="C26" s="52">
        <v>7853.83</v>
      </c>
      <c r="D26" s="52">
        <v>180447.78</v>
      </c>
      <c r="E26" s="2"/>
    </row>
    <row r="27" spans="1:5" x14ac:dyDescent="0.25">
      <c r="A27" s="29" t="s">
        <v>20</v>
      </c>
      <c r="B27" s="52">
        <v>349460.56</v>
      </c>
      <c r="C27" s="52">
        <v>94654.19</v>
      </c>
      <c r="D27" s="52">
        <v>444114.75</v>
      </c>
      <c r="E27" s="2"/>
    </row>
    <row r="28" spans="1:5" x14ac:dyDescent="0.25">
      <c r="A28" s="46" t="s">
        <v>31</v>
      </c>
      <c r="B28" s="54">
        <v>3597260.81</v>
      </c>
      <c r="C28" s="54">
        <v>492371.99</v>
      </c>
      <c r="D28" s="54">
        <v>4089632.8</v>
      </c>
      <c r="E28" s="2"/>
    </row>
    <row r="29" spans="1:5" x14ac:dyDescent="0.25">
      <c r="A29" s="29" t="s">
        <v>32</v>
      </c>
      <c r="B29" s="52">
        <v>0</v>
      </c>
      <c r="C29" s="52">
        <v>0</v>
      </c>
      <c r="D29" s="52">
        <v>1957285</v>
      </c>
      <c r="E29" s="2"/>
    </row>
    <row r="30" spans="1:5" x14ac:dyDescent="0.25">
      <c r="A30" s="46" t="s">
        <v>33</v>
      </c>
      <c r="B30" s="54">
        <v>0</v>
      </c>
      <c r="C30" s="54">
        <v>0</v>
      </c>
      <c r="D30" s="54">
        <v>6046917.7999999998</v>
      </c>
      <c r="E30" s="2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activeCell="B1" sqref="B1:H1048576"/>
    </sheetView>
  </sheetViews>
  <sheetFormatPr defaultColWidth="32.5703125" defaultRowHeight="15.75" x14ac:dyDescent="0.25"/>
  <cols>
    <col min="1" max="1" width="32.5703125" style="4"/>
    <col min="2" max="8" width="15.85546875" style="4" customWidth="1"/>
    <col min="9" max="16384" width="32.57031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34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ht="48.75" customHeight="1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x14ac:dyDescent="0.25">
      <c r="A18" s="29" t="s">
        <v>11</v>
      </c>
      <c r="B18" s="52">
        <v>224347.47</v>
      </c>
      <c r="C18" s="52">
        <v>202060.2</v>
      </c>
      <c r="D18" s="53">
        <v>22287.27</v>
      </c>
      <c r="E18" s="53">
        <v>111.03</v>
      </c>
      <c r="F18" s="61">
        <f>RANK(E18,$E$18:$E$28)</f>
        <v>10</v>
      </c>
      <c r="G18" s="2"/>
    </row>
    <row r="19" spans="1:7" x14ac:dyDescent="0.25">
      <c r="A19" s="29" t="s">
        <v>12</v>
      </c>
      <c r="B19" s="52">
        <v>155162.74</v>
      </c>
      <c r="C19" s="52">
        <v>120066.5</v>
      </c>
      <c r="D19" s="53">
        <v>35096.239999999998</v>
      </c>
      <c r="E19" s="53">
        <v>129.22999999999999</v>
      </c>
      <c r="F19" s="61">
        <f t="shared" ref="F19:F28" si="0">RANK(E19,$E$18:$E$28)</f>
        <v>4</v>
      </c>
      <c r="G19" s="2"/>
    </row>
    <row r="20" spans="1:7" x14ac:dyDescent="0.25">
      <c r="A20" s="29" t="s">
        <v>13</v>
      </c>
      <c r="B20" s="52">
        <v>150865.68</v>
      </c>
      <c r="C20" s="52">
        <v>129494.21</v>
      </c>
      <c r="D20" s="53">
        <v>21371.47</v>
      </c>
      <c r="E20" s="53">
        <v>116.5</v>
      </c>
      <c r="F20" s="61">
        <f t="shared" si="0"/>
        <v>7</v>
      </c>
      <c r="G20" s="2"/>
    </row>
    <row r="21" spans="1:7" x14ac:dyDescent="0.25">
      <c r="A21" s="29" t="s">
        <v>14</v>
      </c>
      <c r="B21" s="52">
        <v>162999.15</v>
      </c>
      <c r="C21" s="52">
        <v>148596.67000000001</v>
      </c>
      <c r="D21" s="53">
        <v>14402.48</v>
      </c>
      <c r="E21" s="53">
        <v>109.69</v>
      </c>
      <c r="F21" s="61">
        <f t="shared" si="0"/>
        <v>11</v>
      </c>
      <c r="G21" s="2"/>
    </row>
    <row r="22" spans="1:7" x14ac:dyDescent="0.25">
      <c r="A22" s="29" t="s">
        <v>15</v>
      </c>
      <c r="B22" s="52">
        <v>136531.56</v>
      </c>
      <c r="C22" s="52">
        <v>118190.07</v>
      </c>
      <c r="D22" s="53">
        <v>18341.490000000002</v>
      </c>
      <c r="E22" s="53">
        <v>115.52</v>
      </c>
      <c r="F22" s="61">
        <f t="shared" si="0"/>
        <v>9</v>
      </c>
      <c r="G22" s="2"/>
    </row>
    <row r="23" spans="1:7" x14ac:dyDescent="0.25">
      <c r="A23" s="29" t="s">
        <v>16</v>
      </c>
      <c r="B23" s="52">
        <v>208458.01</v>
      </c>
      <c r="C23" s="52">
        <v>167820.38</v>
      </c>
      <c r="D23" s="53">
        <v>40637.629999999997</v>
      </c>
      <c r="E23" s="53">
        <v>124.21</v>
      </c>
      <c r="F23" s="61">
        <f t="shared" si="0"/>
        <v>6</v>
      </c>
      <c r="G23" s="2"/>
    </row>
    <row r="24" spans="1:7" x14ac:dyDescent="0.25">
      <c r="A24" s="29" t="s">
        <v>17</v>
      </c>
      <c r="B24" s="52">
        <v>446204.78</v>
      </c>
      <c r="C24" s="52">
        <v>297123.52</v>
      </c>
      <c r="D24" s="53">
        <v>149081.26</v>
      </c>
      <c r="E24" s="53">
        <v>150.16999999999999</v>
      </c>
      <c r="F24" s="61">
        <f t="shared" si="0"/>
        <v>1</v>
      </c>
      <c r="G24" s="2"/>
    </row>
    <row r="25" spans="1:7" x14ac:dyDescent="0.25">
      <c r="A25" s="29" t="s">
        <v>18</v>
      </c>
      <c r="B25" s="52">
        <v>1110854.1200000001</v>
      </c>
      <c r="C25" s="52">
        <v>859598.29</v>
      </c>
      <c r="D25" s="53">
        <v>251255.83</v>
      </c>
      <c r="E25" s="53">
        <v>129.22999999999999</v>
      </c>
      <c r="F25" s="61">
        <f t="shared" si="0"/>
        <v>4</v>
      </c>
      <c r="G25" s="2"/>
    </row>
    <row r="26" spans="1:7" x14ac:dyDescent="0.25">
      <c r="A26" s="29" t="s">
        <v>19</v>
      </c>
      <c r="B26" s="52">
        <v>166166.23000000001</v>
      </c>
      <c r="C26" s="52">
        <v>118524.4</v>
      </c>
      <c r="D26" s="53">
        <v>47641.83</v>
      </c>
      <c r="E26" s="53">
        <v>140.19999999999999</v>
      </c>
      <c r="F26" s="61">
        <f t="shared" si="0"/>
        <v>3</v>
      </c>
      <c r="G26" s="2"/>
    </row>
    <row r="27" spans="1:7" x14ac:dyDescent="0.25">
      <c r="A27" s="29" t="s">
        <v>20</v>
      </c>
      <c r="B27" s="52">
        <v>329467.44</v>
      </c>
      <c r="C27" s="52">
        <v>219457.52</v>
      </c>
      <c r="D27" s="53">
        <v>110009.92</v>
      </c>
      <c r="E27" s="53">
        <v>150.13</v>
      </c>
      <c r="F27" s="61">
        <f t="shared" si="0"/>
        <v>2</v>
      </c>
      <c r="G27" s="2"/>
    </row>
    <row r="28" spans="1:7" x14ac:dyDescent="0.25">
      <c r="A28" s="29" t="s">
        <v>21</v>
      </c>
      <c r="B28" s="52">
        <v>1606342.61</v>
      </c>
      <c r="C28" s="52">
        <v>1379813.23</v>
      </c>
      <c r="D28" s="53">
        <v>226529.38</v>
      </c>
      <c r="E28" s="53">
        <v>116.42</v>
      </c>
      <c r="F28" s="61">
        <f t="shared" si="0"/>
        <v>8</v>
      </c>
      <c r="G28" s="2"/>
    </row>
    <row r="29" spans="1:7" x14ac:dyDescent="0.25">
      <c r="A29" s="46" t="s">
        <v>35</v>
      </c>
      <c r="B29" s="54">
        <v>4697399.79</v>
      </c>
      <c r="C29" s="54">
        <v>3760744.99</v>
      </c>
      <c r="D29" s="54">
        <v>936654.8</v>
      </c>
      <c r="E29" s="54">
        <v>124.91</v>
      </c>
      <c r="F29" s="53"/>
      <c r="G29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B1" sqref="B1:H1048576"/>
    </sheetView>
  </sheetViews>
  <sheetFormatPr defaultColWidth="32.5703125" defaultRowHeight="15.75" x14ac:dyDescent="0.25"/>
  <cols>
    <col min="1" max="1" width="32.5703125" style="4"/>
    <col min="2" max="8" width="15.85546875" style="4" customWidth="1"/>
    <col min="9" max="16384" width="32.57031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36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ht="48.75" customHeight="1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x14ac:dyDescent="0.25">
      <c r="A18" s="29" t="s">
        <v>11</v>
      </c>
      <c r="B18" s="49">
        <v>211229.02</v>
      </c>
      <c r="C18" s="49">
        <v>188847.22</v>
      </c>
      <c r="D18" s="50">
        <v>22381.8</v>
      </c>
      <c r="E18" s="50">
        <v>111.85</v>
      </c>
      <c r="F18" s="61">
        <f>RANK(E18,$E$18:$E$27)</f>
        <v>9</v>
      </c>
      <c r="G18" s="2"/>
    </row>
    <row r="19" spans="1:7" x14ac:dyDescent="0.25">
      <c r="A19" s="29" t="s">
        <v>12</v>
      </c>
      <c r="B19" s="49">
        <v>141525.66</v>
      </c>
      <c r="C19" s="49">
        <v>114218.72</v>
      </c>
      <c r="D19" s="50">
        <v>27306.94</v>
      </c>
      <c r="E19" s="50">
        <v>123.91</v>
      </c>
      <c r="F19" s="61">
        <f t="shared" ref="F19:F27" si="0">RANK(E19,$E$18:$E$27)</f>
        <v>4</v>
      </c>
      <c r="G19" s="2"/>
    </row>
    <row r="20" spans="1:7" x14ac:dyDescent="0.25">
      <c r="A20" s="29" t="s">
        <v>13</v>
      </c>
      <c r="B20" s="49">
        <v>136686.76999999999</v>
      </c>
      <c r="C20" s="49">
        <v>118605.67</v>
      </c>
      <c r="D20" s="50">
        <v>18081.099999999999</v>
      </c>
      <c r="E20" s="50">
        <v>115.24</v>
      </c>
      <c r="F20" s="61">
        <f t="shared" si="0"/>
        <v>7</v>
      </c>
      <c r="G20" s="2"/>
    </row>
    <row r="21" spans="1:7" x14ac:dyDescent="0.25">
      <c r="A21" s="29" t="s">
        <v>14</v>
      </c>
      <c r="B21" s="49">
        <v>143905.48000000001</v>
      </c>
      <c r="C21" s="49">
        <v>134569.70000000001</v>
      </c>
      <c r="D21" s="50">
        <v>9335.7800000000007</v>
      </c>
      <c r="E21" s="50">
        <v>106.94</v>
      </c>
      <c r="F21" s="61">
        <f t="shared" si="0"/>
        <v>10</v>
      </c>
      <c r="G21" s="2"/>
    </row>
    <row r="22" spans="1:7" x14ac:dyDescent="0.25">
      <c r="A22" s="29" t="s">
        <v>15</v>
      </c>
      <c r="B22" s="49">
        <v>115987.16</v>
      </c>
      <c r="C22" s="49">
        <v>102455.97</v>
      </c>
      <c r="D22" s="50">
        <v>13531.19</v>
      </c>
      <c r="E22" s="50">
        <v>113.21</v>
      </c>
      <c r="F22" s="61">
        <f t="shared" si="0"/>
        <v>8</v>
      </c>
      <c r="G22" s="2"/>
    </row>
    <row r="23" spans="1:7" x14ac:dyDescent="0.25">
      <c r="A23" s="29" t="s">
        <v>16</v>
      </c>
      <c r="B23" s="49">
        <v>180160.36</v>
      </c>
      <c r="C23" s="49">
        <v>150866.20000000001</v>
      </c>
      <c r="D23" s="50">
        <v>29294.16</v>
      </c>
      <c r="E23" s="50">
        <v>119.42</v>
      </c>
      <c r="F23" s="62">
        <f t="shared" si="0"/>
        <v>6</v>
      </c>
      <c r="G23" s="2"/>
    </row>
    <row r="24" spans="1:7" x14ac:dyDescent="0.25">
      <c r="A24" s="29" t="s">
        <v>17</v>
      </c>
      <c r="B24" s="49">
        <v>411558.29</v>
      </c>
      <c r="C24" s="49">
        <v>274173.98</v>
      </c>
      <c r="D24" s="50">
        <v>137384.31</v>
      </c>
      <c r="E24" s="50">
        <v>150.11000000000001</v>
      </c>
      <c r="F24" s="61">
        <f t="shared" si="0"/>
        <v>1</v>
      </c>
      <c r="G24" s="2"/>
    </row>
    <row r="25" spans="1:7" x14ac:dyDescent="0.25">
      <c r="A25" s="29" t="s">
        <v>18</v>
      </c>
      <c r="B25" s="49">
        <v>959305.11</v>
      </c>
      <c r="C25" s="49">
        <v>781945.54</v>
      </c>
      <c r="D25" s="50">
        <v>177359.57</v>
      </c>
      <c r="E25" s="50">
        <v>122.68</v>
      </c>
      <c r="F25" s="61">
        <f t="shared" si="0"/>
        <v>5</v>
      </c>
      <c r="G25" s="2"/>
    </row>
    <row r="26" spans="1:7" x14ac:dyDescent="0.25">
      <c r="A26" s="29" t="s">
        <v>19</v>
      </c>
      <c r="B26" s="49">
        <v>158911.9</v>
      </c>
      <c r="C26" s="49">
        <v>112932.35</v>
      </c>
      <c r="D26" s="50">
        <v>45979.55</v>
      </c>
      <c r="E26" s="50">
        <v>140.71</v>
      </c>
      <c r="F26" s="61">
        <f t="shared" si="0"/>
        <v>3</v>
      </c>
      <c r="G26" s="2"/>
    </row>
    <row r="27" spans="1:7" x14ac:dyDescent="0.25">
      <c r="A27" s="29" t="s">
        <v>20</v>
      </c>
      <c r="B27" s="49">
        <v>242778.71</v>
      </c>
      <c r="C27" s="49">
        <v>162316.82</v>
      </c>
      <c r="D27" s="50">
        <v>80461.89</v>
      </c>
      <c r="E27" s="50">
        <v>149.57</v>
      </c>
      <c r="F27" s="61">
        <f t="shared" si="0"/>
        <v>2</v>
      </c>
      <c r="G27" s="2"/>
    </row>
    <row r="28" spans="1:7" x14ac:dyDescent="0.25">
      <c r="A28" s="46" t="s">
        <v>24</v>
      </c>
      <c r="B28" s="51">
        <v>2702048.46</v>
      </c>
      <c r="C28" s="51">
        <v>2140932.17</v>
      </c>
      <c r="D28" s="51">
        <v>561116.29</v>
      </c>
      <c r="E28" s="51">
        <v>126.21</v>
      </c>
      <c r="F28" s="50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zoomScaleSheetLayoutView="100" workbookViewId="0">
      <selection activeCell="B1" sqref="B1:H1048576"/>
    </sheetView>
  </sheetViews>
  <sheetFormatPr defaultColWidth="32.5703125" defaultRowHeight="15.75" x14ac:dyDescent="0.25"/>
  <cols>
    <col min="1" max="1" width="32.5703125" style="4"/>
    <col min="2" max="8" width="15.85546875" style="4" customWidth="1"/>
    <col min="9" max="16384" width="32.57031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25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ht="48.75" customHeight="1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x14ac:dyDescent="0.25">
      <c r="A18" s="29" t="s">
        <v>11</v>
      </c>
      <c r="B18" s="49">
        <v>13118.45</v>
      </c>
      <c r="C18" s="49">
        <v>13212.98</v>
      </c>
      <c r="D18" s="50">
        <v>-94.53</v>
      </c>
      <c r="E18" s="50">
        <v>99.28</v>
      </c>
      <c r="F18" s="61">
        <f>RANK(E18,$E$18:$E$27)</f>
        <v>10</v>
      </c>
      <c r="G18" s="2"/>
    </row>
    <row r="19" spans="1:7" x14ac:dyDescent="0.25">
      <c r="A19" s="29" t="s">
        <v>12</v>
      </c>
      <c r="B19" s="49">
        <v>13637.08</v>
      </c>
      <c r="C19" s="49">
        <v>5847.78</v>
      </c>
      <c r="D19" s="50">
        <v>7789.3</v>
      </c>
      <c r="E19" s="50">
        <v>233.2</v>
      </c>
      <c r="F19" s="61">
        <f t="shared" ref="F19:F27" si="0">RANK(E19,$E$18:$E$27)</f>
        <v>1</v>
      </c>
      <c r="G19" s="2"/>
    </row>
    <row r="20" spans="1:7" x14ac:dyDescent="0.25">
      <c r="A20" s="29" t="s">
        <v>13</v>
      </c>
      <c r="B20" s="49">
        <v>14178.91</v>
      </c>
      <c r="C20" s="49">
        <v>10888.54</v>
      </c>
      <c r="D20" s="50">
        <v>3290.37</v>
      </c>
      <c r="E20" s="50">
        <v>130.22</v>
      </c>
      <c r="F20" s="61">
        <f t="shared" si="0"/>
        <v>8</v>
      </c>
      <c r="G20" s="2"/>
    </row>
    <row r="21" spans="1:7" x14ac:dyDescent="0.25">
      <c r="A21" s="29" t="s">
        <v>14</v>
      </c>
      <c r="B21" s="49">
        <v>19093.68</v>
      </c>
      <c r="C21" s="49">
        <v>14026.97</v>
      </c>
      <c r="D21" s="50">
        <v>5066.71</v>
      </c>
      <c r="E21" s="50">
        <v>136.12</v>
      </c>
      <c r="F21" s="61">
        <f t="shared" si="0"/>
        <v>6</v>
      </c>
      <c r="G21" s="2"/>
    </row>
    <row r="22" spans="1:7" x14ac:dyDescent="0.25">
      <c r="A22" s="29" t="s">
        <v>15</v>
      </c>
      <c r="B22" s="49">
        <v>20544.400000000001</v>
      </c>
      <c r="C22" s="49">
        <v>15734.1</v>
      </c>
      <c r="D22" s="50">
        <v>4810.3</v>
      </c>
      <c r="E22" s="50">
        <v>130.57</v>
      </c>
      <c r="F22" s="61">
        <f t="shared" si="0"/>
        <v>7</v>
      </c>
      <c r="G22" s="2"/>
    </row>
    <row r="23" spans="1:7" x14ac:dyDescent="0.25">
      <c r="A23" s="29" t="s">
        <v>16</v>
      </c>
      <c r="B23" s="49">
        <v>28297.64</v>
      </c>
      <c r="C23" s="49">
        <v>16954.18</v>
      </c>
      <c r="D23" s="50">
        <v>11343.46</v>
      </c>
      <c r="E23" s="50">
        <v>166.91</v>
      </c>
      <c r="F23" s="62">
        <f t="shared" si="0"/>
        <v>3</v>
      </c>
      <c r="G23" s="2"/>
    </row>
    <row r="24" spans="1:7" x14ac:dyDescent="0.25">
      <c r="A24" s="29" t="s">
        <v>17</v>
      </c>
      <c r="B24" s="49">
        <v>34646.49</v>
      </c>
      <c r="C24" s="49">
        <v>22949.54</v>
      </c>
      <c r="D24" s="50">
        <v>11696.95</v>
      </c>
      <c r="E24" s="50">
        <v>150.97</v>
      </c>
      <c r="F24" s="61">
        <f t="shared" si="0"/>
        <v>5</v>
      </c>
      <c r="G24" s="2"/>
    </row>
    <row r="25" spans="1:7" x14ac:dyDescent="0.25">
      <c r="A25" s="29" t="s">
        <v>18</v>
      </c>
      <c r="B25" s="49">
        <v>151549.01</v>
      </c>
      <c r="C25" s="49">
        <v>77652.75</v>
      </c>
      <c r="D25" s="50">
        <v>73896.259999999995</v>
      </c>
      <c r="E25" s="50">
        <v>195.16</v>
      </c>
      <c r="F25" s="61">
        <f t="shared" si="0"/>
        <v>2</v>
      </c>
      <c r="G25" s="2"/>
    </row>
    <row r="26" spans="1:7" x14ac:dyDescent="0.25">
      <c r="A26" s="29" t="s">
        <v>19</v>
      </c>
      <c r="B26" s="49">
        <v>7254.32</v>
      </c>
      <c r="C26" s="49">
        <v>5592.04</v>
      </c>
      <c r="D26" s="50">
        <v>1662.28</v>
      </c>
      <c r="E26" s="50">
        <v>129.72999999999999</v>
      </c>
      <c r="F26" s="61">
        <f t="shared" si="0"/>
        <v>9</v>
      </c>
      <c r="G26" s="2"/>
    </row>
    <row r="27" spans="1:7" x14ac:dyDescent="0.25">
      <c r="A27" s="29" t="s">
        <v>20</v>
      </c>
      <c r="B27" s="49">
        <v>86688.73</v>
      </c>
      <c r="C27" s="49">
        <v>57140.7</v>
      </c>
      <c r="D27" s="50">
        <v>29548.03</v>
      </c>
      <c r="E27" s="50">
        <v>151.71</v>
      </c>
      <c r="F27" s="61">
        <f t="shared" si="0"/>
        <v>4</v>
      </c>
      <c r="G27" s="2"/>
    </row>
    <row r="28" spans="1:7" x14ac:dyDescent="0.25">
      <c r="A28" s="46" t="s">
        <v>24</v>
      </c>
      <c r="B28" s="51">
        <v>389008.71</v>
      </c>
      <c r="C28" s="51">
        <v>239999.58</v>
      </c>
      <c r="D28" s="51">
        <v>149009.13</v>
      </c>
      <c r="E28" s="51">
        <v>162.09</v>
      </c>
      <c r="F28" s="51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opLeftCell="A19" zoomScaleNormal="100" zoomScaleSheetLayoutView="100" workbookViewId="0">
      <selection activeCell="B1" sqref="B1:H1048576"/>
    </sheetView>
  </sheetViews>
  <sheetFormatPr defaultColWidth="32.5703125" defaultRowHeight="15.75" x14ac:dyDescent="0.25"/>
  <cols>
    <col min="1" max="1" width="32.5703125" style="4"/>
    <col min="2" max="8" width="15.85546875" style="4" customWidth="1"/>
    <col min="9" max="22" width="17.7109375" style="4" customWidth="1"/>
    <col min="23" max="16384" width="32.5703125" style="4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33" t="s">
        <v>37</v>
      </c>
      <c r="B5" s="34"/>
      <c r="C5" s="34"/>
      <c r="D5" s="34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2"/>
    </row>
    <row r="6" spans="1:2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36" t="s">
        <v>1</v>
      </c>
      <c r="B7" s="37"/>
      <c r="C7" s="37"/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2"/>
    </row>
    <row r="8" spans="1:2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25">
      <c r="A9" s="39" t="s">
        <v>2</v>
      </c>
      <c r="B9" s="40"/>
      <c r="C9" s="40"/>
      <c r="D9" s="40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2"/>
    </row>
    <row r="10" spans="1:2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41" t="s">
        <v>4</v>
      </c>
      <c r="B13" s="41" t="s">
        <v>38</v>
      </c>
      <c r="C13" s="42"/>
      <c r="D13" s="42"/>
      <c r="E13" s="42"/>
      <c r="F13" s="41" t="s">
        <v>39</v>
      </c>
      <c r="G13" s="42"/>
      <c r="H13" s="42"/>
      <c r="I13" s="42"/>
      <c r="J13" s="41" t="s">
        <v>40</v>
      </c>
      <c r="K13" s="42"/>
      <c r="L13" s="42"/>
      <c r="M13" s="42"/>
      <c r="N13" s="41" t="s">
        <v>41</v>
      </c>
      <c r="O13" s="42"/>
      <c r="P13" s="42"/>
      <c r="Q13" s="42"/>
      <c r="R13" s="41" t="s">
        <v>42</v>
      </c>
      <c r="S13" s="42"/>
      <c r="T13" s="42"/>
      <c r="U13" s="42"/>
      <c r="V13" s="2"/>
    </row>
    <row r="14" spans="1:22" x14ac:dyDescent="0.2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2"/>
    </row>
    <row r="15" spans="1:22" x14ac:dyDescent="0.25">
      <c r="A15" s="42"/>
      <c r="B15" s="41" t="s">
        <v>10</v>
      </c>
      <c r="C15" s="41" t="s">
        <v>9</v>
      </c>
      <c r="D15" s="41" t="s">
        <v>43</v>
      </c>
      <c r="E15" s="41" t="s">
        <v>44</v>
      </c>
      <c r="F15" s="41" t="s">
        <v>10</v>
      </c>
      <c r="G15" s="41" t="s">
        <v>9</v>
      </c>
      <c r="H15" s="41" t="s">
        <v>43</v>
      </c>
      <c r="I15" s="41" t="s">
        <v>44</v>
      </c>
      <c r="J15" s="41" t="s">
        <v>10</v>
      </c>
      <c r="K15" s="41" t="s">
        <v>9</v>
      </c>
      <c r="L15" s="41" t="s">
        <v>43</v>
      </c>
      <c r="M15" s="41" t="s">
        <v>44</v>
      </c>
      <c r="N15" s="41" t="s">
        <v>10</v>
      </c>
      <c r="O15" s="41" t="s">
        <v>9</v>
      </c>
      <c r="P15" s="41" t="s">
        <v>43</v>
      </c>
      <c r="Q15" s="41" t="s">
        <v>44</v>
      </c>
      <c r="R15" s="41" t="s">
        <v>10</v>
      </c>
      <c r="S15" s="41" t="s">
        <v>9</v>
      </c>
      <c r="T15" s="41" t="s">
        <v>43</v>
      </c>
      <c r="U15" s="41" t="s">
        <v>44</v>
      </c>
      <c r="V15" s="2"/>
    </row>
    <row r="16" spans="1:22" ht="48.75" customHeight="1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2"/>
    </row>
    <row r="17" spans="1:22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43">
        <v>21</v>
      </c>
      <c r="V17" s="2"/>
    </row>
    <row r="18" spans="1:22" x14ac:dyDescent="0.25">
      <c r="A18" s="29" t="s">
        <v>11</v>
      </c>
      <c r="B18" s="44">
        <v>18092.88</v>
      </c>
      <c r="C18" s="44">
        <v>13186.75</v>
      </c>
      <c r="D18" s="45">
        <v>72.88</v>
      </c>
      <c r="E18" s="45">
        <v>-4906.13</v>
      </c>
      <c r="F18" s="44">
        <v>2126.33</v>
      </c>
      <c r="G18" s="44">
        <v>1703.35</v>
      </c>
      <c r="H18" s="45">
        <v>80.11</v>
      </c>
      <c r="I18" s="45">
        <v>-422.98</v>
      </c>
      <c r="J18" s="44">
        <v>17532.59</v>
      </c>
      <c r="K18" s="44">
        <v>22026.49</v>
      </c>
      <c r="L18" s="45">
        <v>125.63</v>
      </c>
      <c r="M18" s="45">
        <v>4493.8999999999996</v>
      </c>
      <c r="N18" s="44">
        <v>9415.51</v>
      </c>
      <c r="O18" s="44">
        <v>11478.29</v>
      </c>
      <c r="P18" s="45">
        <v>121.91</v>
      </c>
      <c r="Q18" s="45">
        <v>2062.7800000000002</v>
      </c>
      <c r="R18" s="44">
        <v>798.17</v>
      </c>
      <c r="S18" s="44">
        <v>690.04</v>
      </c>
      <c r="T18" s="45">
        <v>86.45</v>
      </c>
      <c r="U18" s="45">
        <v>-108.13</v>
      </c>
      <c r="V18" s="2"/>
    </row>
    <row r="19" spans="1:22" x14ac:dyDescent="0.25">
      <c r="A19" s="29" t="s">
        <v>12</v>
      </c>
      <c r="B19" s="44">
        <v>2394.0700000000002</v>
      </c>
      <c r="C19" s="44">
        <v>3529.97</v>
      </c>
      <c r="D19" s="45">
        <v>147.44999999999999</v>
      </c>
      <c r="E19" s="45">
        <v>1135.9000000000001</v>
      </c>
      <c r="F19" s="44">
        <v>119.05</v>
      </c>
      <c r="G19" s="44">
        <v>70.06</v>
      </c>
      <c r="H19" s="45">
        <v>58.85</v>
      </c>
      <c r="I19" s="45">
        <v>-48.99</v>
      </c>
      <c r="J19" s="44">
        <v>16947.25</v>
      </c>
      <c r="K19" s="44">
        <v>13822.25</v>
      </c>
      <c r="L19" s="45">
        <v>81.56</v>
      </c>
      <c r="M19" s="45">
        <v>-3125</v>
      </c>
      <c r="N19" s="44">
        <v>6626.02</v>
      </c>
      <c r="O19" s="44">
        <v>10169.370000000001</v>
      </c>
      <c r="P19" s="45">
        <v>153.47999999999999</v>
      </c>
      <c r="Q19" s="45">
        <v>3543.35</v>
      </c>
      <c r="R19" s="44">
        <v>9982.31</v>
      </c>
      <c r="S19" s="44">
        <v>4720.97</v>
      </c>
      <c r="T19" s="45">
        <v>47.29</v>
      </c>
      <c r="U19" s="45">
        <v>-5261.34</v>
      </c>
      <c r="V19" s="2"/>
    </row>
    <row r="20" spans="1:22" x14ac:dyDescent="0.25">
      <c r="A20" s="29" t="s">
        <v>13</v>
      </c>
      <c r="B20" s="44">
        <v>5299.41</v>
      </c>
      <c r="C20" s="44">
        <v>6307.6</v>
      </c>
      <c r="D20" s="45">
        <v>119.02</v>
      </c>
      <c r="E20" s="45">
        <v>1008.19</v>
      </c>
      <c r="F20" s="44">
        <v>56.2</v>
      </c>
      <c r="G20" s="44">
        <v>109.82</v>
      </c>
      <c r="H20" s="45">
        <v>195.41</v>
      </c>
      <c r="I20" s="45">
        <v>53.62</v>
      </c>
      <c r="J20" s="44">
        <v>69.52</v>
      </c>
      <c r="K20" s="44">
        <v>120.54</v>
      </c>
      <c r="L20" s="45">
        <v>173.39</v>
      </c>
      <c r="M20" s="45">
        <v>51.02</v>
      </c>
      <c r="N20" s="44">
        <v>619.5</v>
      </c>
      <c r="O20" s="44">
        <v>1875</v>
      </c>
      <c r="P20" s="45">
        <v>302.66000000000003</v>
      </c>
      <c r="Q20" s="45">
        <v>1255.5</v>
      </c>
      <c r="R20" s="44">
        <v>6382.73</v>
      </c>
      <c r="S20" s="44">
        <v>1602.6</v>
      </c>
      <c r="T20" s="45">
        <v>25.11</v>
      </c>
      <c r="U20" s="45">
        <v>-4780.13</v>
      </c>
      <c r="V20" s="2"/>
    </row>
    <row r="21" spans="1:22" x14ac:dyDescent="0.25">
      <c r="A21" s="29" t="s">
        <v>14</v>
      </c>
      <c r="B21" s="44">
        <v>9372</v>
      </c>
      <c r="C21" s="44">
        <v>10820.32</v>
      </c>
      <c r="D21" s="45">
        <v>115.45</v>
      </c>
      <c r="E21" s="45">
        <v>1448.32</v>
      </c>
      <c r="F21" s="44">
        <v>53.59</v>
      </c>
      <c r="G21" s="44">
        <v>72.83</v>
      </c>
      <c r="H21" s="45">
        <v>135.9</v>
      </c>
      <c r="I21" s="45">
        <v>19.239999999999998</v>
      </c>
      <c r="J21" s="44">
        <v>25474.09</v>
      </c>
      <c r="K21" s="44">
        <v>24292.28</v>
      </c>
      <c r="L21" s="45">
        <v>95.36</v>
      </c>
      <c r="M21" s="45">
        <v>-1181.81</v>
      </c>
      <c r="N21" s="44">
        <v>10211.43</v>
      </c>
      <c r="O21" s="44">
        <v>13729.45</v>
      </c>
      <c r="P21" s="45">
        <v>134.44999999999999</v>
      </c>
      <c r="Q21" s="45">
        <v>3518.02</v>
      </c>
      <c r="R21" s="44">
        <v>1727.34</v>
      </c>
      <c r="S21" s="44">
        <v>662.1</v>
      </c>
      <c r="T21" s="45">
        <v>38.33</v>
      </c>
      <c r="U21" s="45">
        <v>-1065.24</v>
      </c>
      <c r="V21" s="2"/>
    </row>
    <row r="22" spans="1:22" x14ac:dyDescent="0.25">
      <c r="A22" s="29" t="s">
        <v>15</v>
      </c>
      <c r="B22" s="44">
        <v>4772.49</v>
      </c>
      <c r="C22" s="44">
        <v>11882.85</v>
      </c>
      <c r="D22" s="45">
        <v>248.99</v>
      </c>
      <c r="E22" s="45">
        <v>7110.36</v>
      </c>
      <c r="F22" s="44">
        <v>214.17</v>
      </c>
      <c r="G22" s="44">
        <v>332.14</v>
      </c>
      <c r="H22" s="45">
        <v>155.08000000000001</v>
      </c>
      <c r="I22" s="45">
        <v>117.97</v>
      </c>
      <c r="J22" s="44">
        <v>456.5</v>
      </c>
      <c r="K22" s="44">
        <v>3411.56</v>
      </c>
      <c r="L22" s="45">
        <v>747.33</v>
      </c>
      <c r="M22" s="45">
        <v>2955.06</v>
      </c>
      <c r="N22" s="44">
        <v>15214.37</v>
      </c>
      <c r="O22" s="44">
        <v>1227.67</v>
      </c>
      <c r="P22" s="45">
        <v>8.07</v>
      </c>
      <c r="Q22" s="45">
        <v>-13986.7</v>
      </c>
      <c r="R22" s="44">
        <v>2260.39</v>
      </c>
      <c r="S22" s="44">
        <v>1476.57</v>
      </c>
      <c r="T22" s="45">
        <v>65.319999999999993</v>
      </c>
      <c r="U22" s="45">
        <v>-783.82</v>
      </c>
      <c r="V22" s="2"/>
    </row>
    <row r="23" spans="1:22" x14ac:dyDescent="0.25">
      <c r="A23" s="29" t="s">
        <v>16</v>
      </c>
      <c r="B23" s="44">
        <v>35929.1</v>
      </c>
      <c r="C23" s="44">
        <v>36663.410000000003</v>
      </c>
      <c r="D23" s="45">
        <v>102.04</v>
      </c>
      <c r="E23" s="45">
        <v>734.31</v>
      </c>
      <c r="F23" s="44">
        <v>2047.12</v>
      </c>
      <c r="G23" s="44">
        <v>970.75</v>
      </c>
      <c r="H23" s="45">
        <v>47.42</v>
      </c>
      <c r="I23" s="45">
        <v>-1076.3699999999999</v>
      </c>
      <c r="J23" s="44">
        <v>4367.3100000000004</v>
      </c>
      <c r="K23" s="44">
        <v>3582.36</v>
      </c>
      <c r="L23" s="45">
        <v>82.03</v>
      </c>
      <c r="M23" s="45">
        <v>-784.95</v>
      </c>
      <c r="N23" s="44">
        <v>13647.63</v>
      </c>
      <c r="O23" s="44">
        <v>16429.330000000002</v>
      </c>
      <c r="P23" s="45">
        <v>120.38</v>
      </c>
      <c r="Q23" s="45">
        <v>2781.7</v>
      </c>
      <c r="R23" s="44">
        <v>1538.6</v>
      </c>
      <c r="S23" s="44">
        <v>2318.66</v>
      </c>
      <c r="T23" s="45">
        <v>150.69999999999999</v>
      </c>
      <c r="U23" s="45">
        <v>780.06</v>
      </c>
      <c r="V23" s="2"/>
    </row>
    <row r="24" spans="1:22" x14ac:dyDescent="0.25">
      <c r="A24" s="29" t="s">
        <v>17</v>
      </c>
      <c r="B24" s="44">
        <v>9989.33</v>
      </c>
      <c r="C24" s="44">
        <v>14426.55</v>
      </c>
      <c r="D24" s="45">
        <v>144.41999999999999</v>
      </c>
      <c r="E24" s="45">
        <v>4437.22</v>
      </c>
      <c r="F24" s="44">
        <v>308.33999999999997</v>
      </c>
      <c r="G24" s="44">
        <v>98.87</v>
      </c>
      <c r="H24" s="45">
        <v>32.07</v>
      </c>
      <c r="I24" s="45">
        <v>-209.47</v>
      </c>
      <c r="J24" s="44">
        <v>576.4</v>
      </c>
      <c r="K24" s="44">
        <v>1089.58</v>
      </c>
      <c r="L24" s="45">
        <v>189.03</v>
      </c>
      <c r="M24" s="45">
        <v>513.17999999999995</v>
      </c>
      <c r="N24" s="44">
        <v>21033.51</v>
      </c>
      <c r="O24" s="44">
        <v>3957.72</v>
      </c>
      <c r="P24" s="45">
        <v>18.82</v>
      </c>
      <c r="Q24" s="45">
        <v>-17075.79</v>
      </c>
      <c r="R24" s="44">
        <v>3309.45</v>
      </c>
      <c r="S24" s="44">
        <v>2862.73</v>
      </c>
      <c r="T24" s="45">
        <v>86.5</v>
      </c>
      <c r="U24" s="45">
        <v>-446.72</v>
      </c>
      <c r="V24" s="2"/>
    </row>
    <row r="25" spans="1:22" x14ac:dyDescent="0.25">
      <c r="A25" s="29" t="s">
        <v>18</v>
      </c>
      <c r="B25" s="44">
        <v>51043.05</v>
      </c>
      <c r="C25" s="44">
        <v>35423.480000000003</v>
      </c>
      <c r="D25" s="45">
        <v>69.400000000000006</v>
      </c>
      <c r="E25" s="45">
        <v>-15619.57</v>
      </c>
      <c r="F25" s="44">
        <v>6714.51</v>
      </c>
      <c r="G25" s="44">
        <v>5974.78</v>
      </c>
      <c r="H25" s="45">
        <v>88.98</v>
      </c>
      <c r="I25" s="45">
        <v>-739.73</v>
      </c>
      <c r="J25" s="44">
        <v>6887.56</v>
      </c>
      <c r="K25" s="44">
        <v>3441.12</v>
      </c>
      <c r="L25" s="45">
        <v>49.96</v>
      </c>
      <c r="M25" s="45">
        <v>-3446.44</v>
      </c>
      <c r="N25" s="44">
        <v>358392.52</v>
      </c>
      <c r="O25" s="44">
        <v>144119.74</v>
      </c>
      <c r="P25" s="45">
        <v>40.21</v>
      </c>
      <c r="Q25" s="45">
        <v>-214272.78</v>
      </c>
      <c r="R25" s="44">
        <v>7084.61</v>
      </c>
      <c r="S25" s="44">
        <v>8299.74</v>
      </c>
      <c r="T25" s="45">
        <v>117.15</v>
      </c>
      <c r="U25" s="45">
        <v>1215.1300000000001</v>
      </c>
      <c r="V25" s="2"/>
    </row>
    <row r="26" spans="1:22" x14ac:dyDescent="0.25">
      <c r="A26" s="29" t="s">
        <v>19</v>
      </c>
      <c r="B26" s="44">
        <v>5693.82</v>
      </c>
      <c r="C26" s="44">
        <v>7940.65</v>
      </c>
      <c r="D26" s="45">
        <v>139.46</v>
      </c>
      <c r="E26" s="45">
        <v>2246.83</v>
      </c>
      <c r="F26" s="44">
        <v>4288.7299999999996</v>
      </c>
      <c r="G26" s="44">
        <v>344.62</v>
      </c>
      <c r="H26" s="45">
        <v>8.0399999999999991</v>
      </c>
      <c r="I26" s="45">
        <v>-3944.11</v>
      </c>
      <c r="J26" s="44">
        <v>235.1</v>
      </c>
      <c r="K26" s="44">
        <v>381.04</v>
      </c>
      <c r="L26" s="45">
        <v>162.08000000000001</v>
      </c>
      <c r="M26" s="45">
        <v>145.94</v>
      </c>
      <c r="N26" s="44">
        <v>1466.3</v>
      </c>
      <c r="O26" s="44">
        <v>381.78</v>
      </c>
      <c r="P26" s="45">
        <v>26.04</v>
      </c>
      <c r="Q26" s="45">
        <v>-1084.52</v>
      </c>
      <c r="R26" s="44">
        <v>2297.36</v>
      </c>
      <c r="S26" s="44">
        <v>2537.5100000000002</v>
      </c>
      <c r="T26" s="45">
        <v>110.45</v>
      </c>
      <c r="U26" s="45">
        <v>240.15</v>
      </c>
      <c r="V26" s="2"/>
    </row>
    <row r="27" spans="1:22" x14ac:dyDescent="0.25">
      <c r="A27" s="29" t="s">
        <v>20</v>
      </c>
      <c r="B27" s="44">
        <v>33636.160000000003</v>
      </c>
      <c r="C27" s="44">
        <v>40654.46</v>
      </c>
      <c r="D27" s="45">
        <v>120.87</v>
      </c>
      <c r="E27" s="45">
        <v>7018.3</v>
      </c>
      <c r="F27" s="44">
        <v>608.82000000000005</v>
      </c>
      <c r="G27" s="44">
        <v>702.59</v>
      </c>
      <c r="H27" s="45">
        <v>115.4</v>
      </c>
      <c r="I27" s="45">
        <v>93.77</v>
      </c>
      <c r="J27" s="44">
        <v>240.3</v>
      </c>
      <c r="K27" s="44">
        <v>213.62</v>
      </c>
      <c r="L27" s="45">
        <v>88.9</v>
      </c>
      <c r="M27" s="45">
        <v>-26.68</v>
      </c>
      <c r="N27" s="44">
        <v>40535.120000000003</v>
      </c>
      <c r="O27" s="44">
        <v>24913.93</v>
      </c>
      <c r="P27" s="45">
        <v>61.46</v>
      </c>
      <c r="Q27" s="45">
        <v>-15621.19</v>
      </c>
      <c r="R27" s="44">
        <v>1838.01</v>
      </c>
      <c r="S27" s="44">
        <v>4833.8</v>
      </c>
      <c r="T27" s="45">
        <v>262.99</v>
      </c>
      <c r="U27" s="45">
        <v>2995.79</v>
      </c>
      <c r="V27" s="2"/>
    </row>
    <row r="28" spans="1:22" x14ac:dyDescent="0.25">
      <c r="A28" s="46" t="s">
        <v>31</v>
      </c>
      <c r="B28" s="47">
        <v>176222.31</v>
      </c>
      <c r="C28" s="47">
        <v>180836.04</v>
      </c>
      <c r="D28" s="47">
        <v>102.62</v>
      </c>
      <c r="E28" s="47">
        <v>4613.7299999999996</v>
      </c>
      <c r="F28" s="48">
        <v>16536.86</v>
      </c>
      <c r="G28" s="48">
        <v>10379.81</v>
      </c>
      <c r="H28" s="47">
        <v>62.77</v>
      </c>
      <c r="I28" s="47">
        <v>-6157.05</v>
      </c>
      <c r="J28" s="48">
        <v>72786.62</v>
      </c>
      <c r="K28" s="48">
        <v>72380.84</v>
      </c>
      <c r="L28" s="47">
        <v>99.44</v>
      </c>
      <c r="M28" s="47">
        <v>-405.78</v>
      </c>
      <c r="N28" s="48">
        <v>477161.91</v>
      </c>
      <c r="O28" s="48">
        <v>228282.28</v>
      </c>
      <c r="P28" s="47">
        <v>47.84</v>
      </c>
      <c r="Q28" s="47">
        <v>-248879.63</v>
      </c>
      <c r="R28" s="48">
        <v>37218.97</v>
      </c>
      <c r="S28" s="48">
        <v>30004.720000000001</v>
      </c>
      <c r="T28" s="47">
        <v>80.62</v>
      </c>
      <c r="U28" s="47">
        <v>-7214.25</v>
      </c>
      <c r="V28" s="2"/>
    </row>
    <row r="29" spans="1:22" x14ac:dyDescent="0.25">
      <c r="A29" s="29" t="s">
        <v>32</v>
      </c>
      <c r="B29" s="44">
        <v>23959.7</v>
      </c>
      <c r="C29" s="44">
        <v>13297.49</v>
      </c>
      <c r="D29" s="45">
        <v>55.5</v>
      </c>
      <c r="E29" s="45">
        <v>-10662.21</v>
      </c>
      <c r="F29" s="44">
        <v>506.83</v>
      </c>
      <c r="G29" s="44">
        <v>1166.6099999999999</v>
      </c>
      <c r="H29" s="45">
        <v>230.18</v>
      </c>
      <c r="I29" s="45">
        <v>659.78</v>
      </c>
      <c r="J29" s="44">
        <v>5673.87</v>
      </c>
      <c r="K29" s="44">
        <v>12019.02</v>
      </c>
      <c r="L29" s="45">
        <v>211.83</v>
      </c>
      <c r="M29" s="45">
        <v>6345.15</v>
      </c>
      <c r="N29" s="44">
        <v>15044.63</v>
      </c>
      <c r="O29" s="44">
        <v>14363.09</v>
      </c>
      <c r="P29" s="45">
        <v>95.47</v>
      </c>
      <c r="Q29" s="45">
        <v>-681.54</v>
      </c>
      <c r="R29" s="44">
        <v>4203.8900000000003</v>
      </c>
      <c r="S29" s="44">
        <v>12442.28</v>
      </c>
      <c r="T29" s="45">
        <v>295.97000000000003</v>
      </c>
      <c r="U29" s="45">
        <v>8238.39</v>
      </c>
      <c r="V29" s="2"/>
    </row>
    <row r="30" spans="1:22" x14ac:dyDescent="0.25">
      <c r="A30" s="46" t="s">
        <v>33</v>
      </c>
      <c r="B30" s="47">
        <v>200182.01</v>
      </c>
      <c r="C30" s="47">
        <v>194133.53</v>
      </c>
      <c r="D30" s="47">
        <v>96.98</v>
      </c>
      <c r="E30" s="47">
        <v>-6048.48</v>
      </c>
      <c r="F30" s="48">
        <v>17043.689999999999</v>
      </c>
      <c r="G30" s="48">
        <v>11546.42</v>
      </c>
      <c r="H30" s="47">
        <v>67.75</v>
      </c>
      <c r="I30" s="47">
        <v>-5497.27</v>
      </c>
      <c r="J30" s="48">
        <v>78460.490000000005</v>
      </c>
      <c r="K30" s="48">
        <v>84399.86</v>
      </c>
      <c r="L30" s="47">
        <v>107.57</v>
      </c>
      <c r="M30" s="47">
        <v>5939.37</v>
      </c>
      <c r="N30" s="48">
        <v>492206.54</v>
      </c>
      <c r="O30" s="48">
        <v>242645.37</v>
      </c>
      <c r="P30" s="47">
        <v>49.3</v>
      </c>
      <c r="Q30" s="47">
        <v>-249561.17</v>
      </c>
      <c r="R30" s="48">
        <v>41422.86</v>
      </c>
      <c r="S30" s="48">
        <v>42447</v>
      </c>
      <c r="T30" s="47">
        <v>102.47</v>
      </c>
      <c r="U30" s="47">
        <v>1024.1400000000001</v>
      </c>
      <c r="V30" s="2"/>
    </row>
  </sheetData>
  <mergeCells count="29">
    <mergeCell ref="A5:D5"/>
    <mergeCell ref="A7:D7"/>
    <mergeCell ref="A9:D9"/>
    <mergeCell ref="A13:A16"/>
    <mergeCell ref="B13:E14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S15:S16"/>
    <mergeCell ref="T15:T16"/>
    <mergeCell ref="U15:U16"/>
    <mergeCell ref="N15:N16"/>
    <mergeCell ref="O15:O16"/>
    <mergeCell ref="P15:P16"/>
    <mergeCell ref="Q15:Q16"/>
    <mergeCell ref="R15:R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527910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2BE01C4-8A97-404B-BB1F-702DD60A2E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2025-12-15T09:15:24Z</dcterms:created>
  <dcterms:modified xsi:type="dcterms:W3CDTF">2026-02-09T05:02:40Z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